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5"/>
  </bookViews>
  <sheets>
    <sheet name="1 курс " sheetId="1" r:id="rId1"/>
    <sheet name="1 курс (3)" sheetId="2" r:id="rId2"/>
    <sheet name="2 курс " sheetId="3" r:id="rId3"/>
    <sheet name="2 курс  (3)" sheetId="4" r:id="rId4"/>
    <sheet name="3 курс" sheetId="5" r:id="rId5"/>
    <sheet name="3 курс (З)" sheetId="6" r:id="rId6"/>
  </sheets>
  <definedNames>
    <definedName name="_ftn1" localSheetId="0">'1 курс '!#REF!</definedName>
    <definedName name="_ftn1" localSheetId="1">'1 курс (3)'!#REF!</definedName>
    <definedName name="_ftn1" localSheetId="2">'2 курс '!#REF!</definedName>
    <definedName name="_ftn1" localSheetId="3">'2 курс  (3)'!#REF!</definedName>
    <definedName name="_ftn1" localSheetId="4">'3 курс'!#REF!</definedName>
    <definedName name="_ftn1" localSheetId="5">'3 курс (З)'!#REF!</definedName>
    <definedName name="_ftnref1" localSheetId="0">'1 курс '!$BE$6</definedName>
    <definedName name="_ftnref1" localSheetId="1">'1 курс (3)'!$BE$6</definedName>
    <definedName name="_ftnref1" localSheetId="2">'2 курс '!$BD$6</definedName>
    <definedName name="_ftnref1" localSheetId="3">'2 курс  (3)'!$BD$6</definedName>
    <definedName name="_ftnref1" localSheetId="4">'3 курс'!$BC$6</definedName>
    <definedName name="_ftnref1" localSheetId="5">'3 курс (З)'!$BC$6</definedName>
    <definedName name="_xlnm.Print_Area" localSheetId="0">'1 курс '!$A$1:$BE$53</definedName>
    <definedName name="_xlnm.Print_Area" localSheetId="1">'1 курс (3)'!$A$1:$BE$63</definedName>
    <definedName name="_xlnm.Print_Area" localSheetId="2">'2 курс '!$A$1:$BD$53</definedName>
    <definedName name="_xlnm.Print_Area" localSheetId="3">'2 курс  (3)'!$A$1:$BD$53</definedName>
    <definedName name="_xlnm.Print_Area" localSheetId="4">'3 курс'!$A$1:$BC$43</definedName>
    <definedName name="_xlnm.Print_Area" localSheetId="5">'3 курс (З)'!$A$1:$BC$43</definedName>
  </definedNames>
  <calcPr fullCalcOnLoad="1"/>
</workbook>
</file>

<file path=xl/sharedStrings.xml><?xml version="1.0" encoding="utf-8"?>
<sst xmlns="http://schemas.openxmlformats.org/spreadsheetml/2006/main" count="713" uniqueCount="134">
  <si>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</si>
  <si>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</si>
  <si>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</si>
  <si>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</si>
  <si>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</si>
  <si>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</si>
  <si>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</si>
  <si>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</si>
  <si>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</si>
  <si>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</si>
  <si>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</si>
  <si>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</si>
  <si>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</si>
  <si>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</si>
  <si>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</si>
  <si>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</si>
  <si>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</si>
  <si>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обяз. уч.</t>
  </si>
  <si>
    <t>сам. р. с.</t>
  </si>
  <si>
    <t>Всего час. в неделю самостоятельной работы студентов</t>
  </si>
  <si>
    <t>Всего часов в неделю</t>
  </si>
  <si>
    <t>Иностранный язык</t>
  </si>
  <si>
    <t>Химия</t>
  </si>
  <si>
    <t>Математика</t>
  </si>
  <si>
    <t>Физика</t>
  </si>
  <si>
    <t>Базовые дисциплины</t>
  </si>
  <si>
    <t>Общепрофессиональные дисциплины</t>
  </si>
  <si>
    <t>Профессиональные модули</t>
  </si>
  <si>
    <t>ПМ.01</t>
  </si>
  <si>
    <t>КАЛЕНДАРНЫЙ УЧЕБНЫЙ ГРАФИК</t>
  </si>
  <si>
    <t>Форма обучения - очная</t>
  </si>
  <si>
    <t>Всего час. в неделю обязательной учебной нагрузки</t>
  </si>
  <si>
    <t>Нормативный срок обучения - 3 года 10 месяцев</t>
  </si>
  <si>
    <t>1 КУРС</t>
  </si>
  <si>
    <t>Обществознание (включая экономику и право)</t>
  </si>
  <si>
    <t>2 КУРС</t>
  </si>
  <si>
    <t>ОП.01</t>
  </si>
  <si>
    <t>ОП.03</t>
  </si>
  <si>
    <t>Производственная практика</t>
  </si>
  <si>
    <t>3 КУРС</t>
  </si>
  <si>
    <t>Безопасность жизнедеятельности</t>
  </si>
  <si>
    <t>ПМ.02</t>
  </si>
  <si>
    <t>МДК.02.01</t>
  </si>
  <si>
    <t>1   к  у  р  с</t>
  </si>
  <si>
    <t>Информатика</t>
  </si>
  <si>
    <t>Физическая культура</t>
  </si>
  <si>
    <t>ОП.06</t>
  </si>
  <si>
    <t>ОУД.01</t>
  </si>
  <si>
    <t>ОУД.02</t>
  </si>
  <si>
    <t>ОУД.03</t>
  </si>
  <si>
    <t>ОУД.04</t>
  </si>
  <si>
    <t>ОУД.05</t>
  </si>
  <si>
    <t>ОУД.07</t>
  </si>
  <si>
    <t>ОУД.08</t>
  </si>
  <si>
    <t>ОУД.09</t>
  </si>
  <si>
    <t>ОУД.10</t>
  </si>
  <si>
    <t>ОУД.06</t>
  </si>
  <si>
    <t>ОП</t>
  </si>
  <si>
    <t>БД</t>
  </si>
  <si>
    <t xml:space="preserve">История </t>
  </si>
  <si>
    <t>ОУД.11</t>
  </si>
  <si>
    <t>ПМ</t>
  </si>
  <si>
    <t>Астрономия</t>
  </si>
  <si>
    <t>ОУД.13</t>
  </si>
  <si>
    <t>Экология</t>
  </si>
  <si>
    <t>ОУД.14</t>
  </si>
  <si>
    <t>Учебная практика</t>
  </si>
  <si>
    <t>ОБЩЕОБРАЗОВАТЕЛЬНАЯ ПОДГОТОВКА</t>
  </si>
  <si>
    <t>ОП.02</t>
  </si>
  <si>
    <t xml:space="preserve">  01.09 – 28.09</t>
  </si>
  <si>
    <t xml:space="preserve">  27.10 – 30.11</t>
  </si>
  <si>
    <t xml:space="preserve"> 01.12 – 28.12</t>
  </si>
  <si>
    <t xml:space="preserve">  29.12 - 25.01</t>
  </si>
  <si>
    <t xml:space="preserve"> 26.01 – 22.02</t>
  </si>
  <si>
    <t xml:space="preserve">  23.02 - 29.03</t>
  </si>
  <si>
    <t xml:space="preserve">  30.03 - 26.04</t>
  </si>
  <si>
    <t xml:space="preserve">  27.04 - 31.05</t>
  </si>
  <si>
    <t xml:space="preserve"> 01.06 - 28.06</t>
  </si>
  <si>
    <t xml:space="preserve"> 27.07 - 31.08</t>
  </si>
  <si>
    <t>ПП.02</t>
  </si>
  <si>
    <r>
      <t xml:space="preserve"> </t>
    </r>
    <r>
      <rPr>
        <sz val="8"/>
        <color indexed="8"/>
        <rFont val="Times New Roman"/>
        <family val="1"/>
      </rPr>
      <t>29.06 - 26.07</t>
    </r>
  </si>
  <si>
    <t xml:space="preserve"> 29.09  –  26.10</t>
  </si>
  <si>
    <t>Биология</t>
  </si>
  <si>
    <t>ПП.01</t>
  </si>
  <si>
    <t>ОП.04</t>
  </si>
  <si>
    <t>ОП.05</t>
  </si>
  <si>
    <t>Государственное бюджетное профессиональное образовательное учреждение  Ростовской области "ВТММ"</t>
  </si>
  <si>
    <t>З-1</t>
  </si>
  <si>
    <t>Э</t>
  </si>
  <si>
    <t>ДЗ</t>
  </si>
  <si>
    <t>З</t>
  </si>
  <si>
    <t>ДЗ-1</t>
  </si>
  <si>
    <t>МДК.01.02</t>
  </si>
  <si>
    <t>Литература</t>
  </si>
  <si>
    <t>Э-1, З-1</t>
  </si>
  <si>
    <t>Русский язык</t>
  </si>
  <si>
    <t>Технология</t>
  </si>
  <si>
    <t>ОУД.16</t>
  </si>
  <si>
    <t>Основы черчения</t>
  </si>
  <si>
    <t>ОУД.19</t>
  </si>
  <si>
    <t>Основы материаловедения</t>
  </si>
  <si>
    <t>Подготовительно-сварочные работы и контроль качества сварных швов после сварки</t>
  </si>
  <si>
    <t>УП.01</t>
  </si>
  <si>
    <t>УП.02</t>
  </si>
  <si>
    <t>ОУД.17</t>
  </si>
  <si>
    <t>Основы электротехники</t>
  </si>
  <si>
    <t>ФК.00</t>
  </si>
  <si>
    <t>специальность среднего профессионального образования по профессии 15.01.25 Станочник (металлообработка)</t>
  </si>
  <si>
    <t>Технические измерения</t>
  </si>
  <si>
    <t>Техническая графика</t>
  </si>
  <si>
    <t>Технология обработки на металлорежущих станках</t>
  </si>
  <si>
    <t>Э-1, ДЗ-2</t>
  </si>
  <si>
    <t>Программное управление металлорежущими станками</t>
  </si>
  <si>
    <t>Общие основы технологии металлообработки и работ на металлорежущих станках</t>
  </si>
  <si>
    <t>Технология металлообработки на металлорежущих станках с программным управлением</t>
  </si>
  <si>
    <t>По выбору из обязательных предметных областей</t>
  </si>
  <si>
    <t>Дополнительные</t>
  </si>
  <si>
    <t>ОБЖ</t>
  </si>
  <si>
    <t xml:space="preserve"> З-2</t>
  </si>
  <si>
    <t>Нормативный срок обучения - 2 года 10 месяцев</t>
  </si>
  <si>
    <t>ОУД.15</t>
  </si>
  <si>
    <t>Э-1, ДЗ-5, З-3</t>
  </si>
  <si>
    <t>Э-1, ДЗ-1, З-2</t>
  </si>
  <si>
    <t>ДЗ-3, З-1</t>
  </si>
  <si>
    <t>Э-1</t>
  </si>
  <si>
    <t>Э-1, ДЗ-1, З-1</t>
  </si>
  <si>
    <t>Э-1, ДЗ-6</t>
  </si>
  <si>
    <t>Э-4, ДЗ-2,З-2</t>
  </si>
  <si>
    <t>Эффективное поведение на рынке труда и основы предпринимательства</t>
  </si>
  <si>
    <t>ДЗ-2</t>
  </si>
  <si>
    <t>Э-2, ДЗ-4, З-2</t>
  </si>
  <si>
    <t>Э-2, 3-2</t>
  </si>
  <si>
    <t>Э-2, З-2</t>
  </si>
  <si>
    <t>Квалификация: станочник широкого профиля – оператор станков с программным управлением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</si>
</sst>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>
        <color indexed="63"/>
      </left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32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4" borderId="12" xfId="0" applyFont="1" applyFill="1" applyBorder="1" applyAlignment="1">
      <alignment horizontal="center" wrapText="1"/>
    </xf>
    <xf numFmtId="14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4" fillId="32" borderId="14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90"/>
    </xf>
    <xf numFmtId="0" fontId="1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4" fillId="0" borderId="16" xfId="0" applyFont="1" applyBorder="1" applyAlignment="1">
      <alignment horizontal="center" wrapText="1"/>
    </xf>
    <xf numFmtId="0" fontId="14" fillId="33" borderId="17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textRotation="90"/>
    </xf>
    <xf numFmtId="0" fontId="0" fillId="34" borderId="0" xfId="0" applyFill="1" applyAlignment="1">
      <alignment/>
    </xf>
    <xf numFmtId="0" fontId="12" fillId="34" borderId="0" xfId="0" applyFont="1" applyFill="1" applyBorder="1" applyAlignment="1">
      <alignment horizontal="center"/>
    </xf>
    <xf numFmtId="0" fontId="4" fillId="34" borderId="12" xfId="0" applyFont="1" applyFill="1" applyBorder="1" applyAlignment="1">
      <alignment textRotation="90"/>
    </xf>
    <xf numFmtId="0" fontId="4" fillId="34" borderId="10" xfId="0" applyFont="1" applyFill="1" applyBorder="1" applyAlignment="1">
      <alignment horizontal="center" vertical="center" textRotation="90" wrapText="1"/>
    </xf>
    <xf numFmtId="0" fontId="4" fillId="34" borderId="11" xfId="0" applyFont="1" applyFill="1" applyBorder="1" applyAlignment="1">
      <alignment horizontal="center" vertical="center" textRotation="90" wrapText="1"/>
    </xf>
    <xf numFmtId="0" fontId="0" fillId="34" borderId="0" xfId="0" applyFill="1" applyBorder="1" applyAlignment="1">
      <alignment/>
    </xf>
    <xf numFmtId="172" fontId="6" fillId="34" borderId="0" xfId="0" applyNumberFormat="1" applyFont="1" applyFill="1" applyBorder="1" applyAlignment="1">
      <alignment/>
    </xf>
    <xf numFmtId="0" fontId="4" fillId="0" borderId="12" xfId="0" applyFont="1" applyBorder="1" applyAlignment="1">
      <alignment horizontal="center" textRotation="90"/>
    </xf>
    <xf numFmtId="0" fontId="4" fillId="0" borderId="18" xfId="0" applyFont="1" applyBorder="1" applyAlignment="1">
      <alignment horizontal="center" textRotation="90"/>
    </xf>
    <xf numFmtId="0" fontId="4" fillId="0" borderId="14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14" fillId="33" borderId="12" xfId="0" applyFont="1" applyFill="1" applyBorder="1" applyAlignment="1">
      <alignment horizontal="center" vertical="center"/>
    </xf>
    <xf numFmtId="0" fontId="4" fillId="17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 wrapText="1"/>
    </xf>
    <xf numFmtId="0" fontId="14" fillId="35" borderId="11" xfId="0" applyFont="1" applyFill="1" applyBorder="1" applyAlignment="1">
      <alignment horizontal="center" wrapText="1"/>
    </xf>
    <xf numFmtId="0" fontId="14" fillId="36" borderId="11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17" borderId="12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textRotation="90"/>
    </xf>
    <xf numFmtId="0" fontId="17" fillId="0" borderId="12" xfId="0" applyFont="1" applyBorder="1" applyAlignment="1">
      <alignment horizont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8" fillId="4" borderId="21" xfId="0" applyFont="1" applyFill="1" applyBorder="1" applyAlignment="1">
      <alignment horizontal="center"/>
    </xf>
    <xf numFmtId="0" fontId="8" fillId="38" borderId="21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 vertical="center"/>
    </xf>
    <xf numFmtId="0" fontId="14" fillId="32" borderId="21" xfId="0" applyFont="1" applyFill="1" applyBorder="1" applyAlignment="1">
      <alignment horizontal="center" vertical="center"/>
    </xf>
    <xf numFmtId="0" fontId="14" fillId="32" borderId="12" xfId="0" applyFont="1" applyFill="1" applyBorder="1" applyAlignment="1">
      <alignment horizontal="center" vertical="center"/>
    </xf>
    <xf numFmtId="0" fontId="19" fillId="39" borderId="11" xfId="0" applyFont="1" applyFill="1" applyBorder="1" applyAlignment="1">
      <alignment horizontal="center" vertical="center"/>
    </xf>
    <xf numFmtId="0" fontId="15" fillId="17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 wrapText="1"/>
    </xf>
    <xf numFmtId="0" fontId="14" fillId="35" borderId="11" xfId="0" applyFont="1" applyFill="1" applyBorder="1" applyAlignment="1">
      <alignment horizontal="center" vertical="center" wrapText="1"/>
    </xf>
    <xf numFmtId="0" fontId="14" fillId="37" borderId="12" xfId="0" applyFont="1" applyFill="1" applyBorder="1" applyAlignment="1">
      <alignment horizontal="center" vertical="center" wrapText="1"/>
    </xf>
    <xf numFmtId="0" fontId="8" fillId="40" borderId="21" xfId="0" applyFont="1" applyFill="1" applyBorder="1" applyAlignment="1">
      <alignment horizontal="center"/>
    </xf>
    <xf numFmtId="0" fontId="14" fillId="40" borderId="21" xfId="0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 horizontal="center" wrapText="1"/>
    </xf>
    <xf numFmtId="0" fontId="14" fillId="40" borderId="11" xfId="0" applyFont="1" applyFill="1" applyBorder="1" applyAlignment="1">
      <alignment horizontal="center"/>
    </xf>
    <xf numFmtId="0" fontId="7" fillId="40" borderId="11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center" vertical="center" wrapText="1"/>
    </xf>
    <xf numFmtId="0" fontId="14" fillId="40" borderId="11" xfId="0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 wrapText="1"/>
    </xf>
    <xf numFmtId="0" fontId="14" fillId="40" borderId="14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/>
    </xf>
    <xf numFmtId="0" fontId="14" fillId="7" borderId="21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wrapText="1"/>
    </xf>
    <xf numFmtId="0" fontId="7" fillId="7" borderId="11" xfId="0" applyFont="1" applyFill="1" applyBorder="1" applyAlignment="1">
      <alignment horizont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wrapText="1"/>
    </xf>
    <xf numFmtId="0" fontId="14" fillId="35" borderId="0" xfId="0" applyFont="1" applyFill="1" applyBorder="1" applyAlignment="1">
      <alignment horizontal="center" wrapText="1"/>
    </xf>
    <xf numFmtId="0" fontId="14" fillId="39" borderId="11" xfId="0" applyFont="1" applyFill="1" applyBorder="1" applyAlignment="1">
      <alignment horizontal="center" vertical="center" wrapText="1"/>
    </xf>
    <xf numFmtId="0" fontId="8" fillId="39" borderId="21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textRotation="90" wrapText="1"/>
    </xf>
    <xf numFmtId="0" fontId="14" fillId="33" borderId="16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wrapText="1"/>
    </xf>
    <xf numFmtId="0" fontId="14" fillId="35" borderId="24" xfId="0" applyFont="1" applyFill="1" applyBorder="1" applyAlignment="1">
      <alignment horizontal="center" wrapText="1"/>
    </xf>
    <xf numFmtId="0" fontId="14" fillId="17" borderId="23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/>
    </xf>
    <xf numFmtId="0" fontId="14" fillId="17" borderId="26" xfId="0" applyFont="1" applyFill="1" applyBorder="1" applyAlignment="1">
      <alignment horizontal="center" vertical="center"/>
    </xf>
    <xf numFmtId="0" fontId="14" fillId="17" borderId="13" xfId="0" applyFont="1" applyFill="1" applyBorder="1" applyAlignment="1">
      <alignment horizontal="center" vertical="center"/>
    </xf>
    <xf numFmtId="0" fontId="14" fillId="37" borderId="23" xfId="0" applyFont="1" applyFill="1" applyBorder="1" applyAlignment="1">
      <alignment horizontal="center" vertical="center" wrapText="1"/>
    </xf>
    <xf numFmtId="0" fontId="14" fillId="37" borderId="24" xfId="0" applyFont="1" applyFill="1" applyBorder="1" applyAlignment="1">
      <alignment horizontal="center" vertical="center" wrapText="1"/>
    </xf>
    <xf numFmtId="0" fontId="14" fillId="37" borderId="25" xfId="0" applyFont="1" applyFill="1" applyBorder="1" applyAlignment="1">
      <alignment horizontal="center" vertical="center" wrapText="1"/>
    </xf>
    <xf numFmtId="0" fontId="14" fillId="37" borderId="26" xfId="0" applyFont="1" applyFill="1" applyBorder="1" applyAlignment="1">
      <alignment horizontal="center" vertical="center" wrapText="1"/>
    </xf>
    <xf numFmtId="0" fontId="14" fillId="37" borderId="13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wrapText="1"/>
    </xf>
    <xf numFmtId="0" fontId="14" fillId="39" borderId="16" xfId="0" applyFont="1" applyFill="1" applyBorder="1" applyAlignment="1">
      <alignment horizontal="center" vertical="center" wrapText="1"/>
    </xf>
    <xf numFmtId="0" fontId="14" fillId="39" borderId="21" xfId="0" applyFont="1" applyFill="1" applyBorder="1" applyAlignment="1">
      <alignment horizontal="center" vertical="center" wrapText="1"/>
    </xf>
    <xf numFmtId="0" fontId="14" fillId="35" borderId="24" xfId="0" applyFont="1" applyFill="1" applyBorder="1" applyAlignment="1">
      <alignment horizontal="center" vertical="center" wrapText="1"/>
    </xf>
    <xf numFmtId="0" fontId="8" fillId="39" borderId="16" xfId="0" applyFont="1" applyFill="1" applyBorder="1" applyAlignment="1">
      <alignment horizontal="center" vertical="center" wrapText="1"/>
    </xf>
    <xf numFmtId="0" fontId="8" fillId="39" borderId="21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54" fillId="0" borderId="16" xfId="0" applyFont="1" applyBorder="1" applyAlignment="1">
      <alignment vertical="center" wrapText="1"/>
    </xf>
    <xf numFmtId="0" fontId="54" fillId="0" borderId="21" xfId="0" applyFont="1" applyBorder="1" applyAlignment="1">
      <alignment vertical="center" wrapText="1"/>
    </xf>
    <xf numFmtId="0" fontId="14" fillId="17" borderId="13" xfId="0" applyFont="1" applyFill="1" applyBorder="1" applyAlignment="1">
      <alignment horizontal="center" vertical="center"/>
    </xf>
    <xf numFmtId="0" fontId="14" fillId="17" borderId="11" xfId="0" applyFont="1" applyFill="1" applyBorder="1" applyAlignment="1">
      <alignment horizontal="center" vertical="center"/>
    </xf>
    <xf numFmtId="0" fontId="14" fillId="17" borderId="21" xfId="0" applyFont="1" applyFill="1" applyBorder="1" applyAlignment="1">
      <alignment horizontal="center" vertical="center"/>
    </xf>
    <xf numFmtId="0" fontId="14" fillId="39" borderId="16" xfId="0" applyFont="1" applyFill="1" applyBorder="1" applyAlignment="1">
      <alignment horizontal="center" vertical="center" wrapText="1"/>
    </xf>
    <xf numFmtId="0" fontId="14" fillId="17" borderId="13" xfId="0" applyFont="1" applyFill="1" applyBorder="1" applyAlignment="1">
      <alignment horizontal="center" vertical="center" wrapText="1"/>
    </xf>
    <xf numFmtId="0" fontId="5" fillId="17" borderId="16" xfId="0" applyFont="1" applyFill="1" applyBorder="1" applyAlignment="1">
      <alignment vertical="center" wrapText="1"/>
    </xf>
    <xf numFmtId="0" fontId="5" fillId="17" borderId="21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37" borderId="21" xfId="0" applyFont="1" applyFill="1" applyBorder="1" applyAlignment="1">
      <alignment vertical="center" wrapText="1"/>
    </xf>
    <xf numFmtId="0" fontId="14" fillId="17" borderId="23" xfId="0" applyFont="1" applyFill="1" applyBorder="1" applyAlignment="1">
      <alignment vertical="center"/>
    </xf>
    <xf numFmtId="0" fontId="14" fillId="17" borderId="24" xfId="0" applyFont="1" applyFill="1" applyBorder="1" applyAlignment="1">
      <alignment vertical="center"/>
    </xf>
    <xf numFmtId="0" fontId="14" fillId="17" borderId="25" xfId="0" applyFont="1" applyFill="1" applyBorder="1" applyAlignment="1">
      <alignment vertical="center"/>
    </xf>
    <xf numFmtId="0" fontId="14" fillId="17" borderId="16" xfId="0" applyFont="1" applyFill="1" applyBorder="1" applyAlignment="1">
      <alignment vertical="center"/>
    </xf>
    <xf numFmtId="0" fontId="14" fillId="17" borderId="16" xfId="0" applyFont="1" applyFill="1" applyBorder="1" applyAlignment="1">
      <alignment vertical="center" wrapText="1"/>
    </xf>
    <xf numFmtId="0" fontId="14" fillId="17" borderId="26" xfId="0" applyFont="1" applyFill="1" applyBorder="1" applyAlignment="1">
      <alignment vertical="center"/>
    </xf>
    <xf numFmtId="0" fontId="14" fillId="17" borderId="13" xfId="0" applyFont="1" applyFill="1" applyBorder="1" applyAlignment="1">
      <alignment vertical="center"/>
    </xf>
    <xf numFmtId="0" fontId="14" fillId="17" borderId="11" xfId="0" applyFont="1" applyFill="1" applyBorder="1" applyAlignment="1">
      <alignment vertical="center"/>
    </xf>
    <xf numFmtId="0" fontId="14" fillId="17" borderId="21" xfId="0" applyFont="1" applyFill="1" applyBorder="1" applyAlignment="1">
      <alignment vertical="center"/>
    </xf>
    <xf numFmtId="0" fontId="14" fillId="17" borderId="21" xfId="0" applyFont="1" applyFill="1" applyBorder="1" applyAlignment="1">
      <alignment vertical="center" wrapText="1"/>
    </xf>
    <xf numFmtId="0" fontId="14" fillId="33" borderId="23" xfId="0" applyFont="1" applyFill="1" applyBorder="1" applyAlignment="1">
      <alignment vertical="center"/>
    </xf>
    <xf numFmtId="0" fontId="14" fillId="33" borderId="24" xfId="0" applyFont="1" applyFill="1" applyBorder="1" applyAlignment="1">
      <alignment vertical="center"/>
    </xf>
    <xf numFmtId="0" fontId="14" fillId="33" borderId="25" xfId="0" applyFont="1" applyFill="1" applyBorder="1" applyAlignment="1">
      <alignment vertical="center"/>
    </xf>
    <xf numFmtId="0" fontId="14" fillId="33" borderId="16" xfId="0" applyFont="1" applyFill="1" applyBorder="1" applyAlignment="1">
      <alignment vertical="center"/>
    </xf>
    <xf numFmtId="0" fontId="14" fillId="35" borderId="23" xfId="0" applyFont="1" applyFill="1" applyBorder="1" applyAlignment="1">
      <alignment wrapText="1"/>
    </xf>
    <xf numFmtId="0" fontId="14" fillId="35" borderId="24" xfId="0" applyFont="1" applyFill="1" applyBorder="1" applyAlignment="1">
      <alignment wrapText="1"/>
    </xf>
    <xf numFmtId="0" fontId="14" fillId="35" borderId="25" xfId="0" applyFont="1" applyFill="1" applyBorder="1" applyAlignment="1">
      <alignment wrapText="1"/>
    </xf>
    <xf numFmtId="0" fontId="14" fillId="35" borderId="16" xfId="0" applyFont="1" applyFill="1" applyBorder="1" applyAlignment="1">
      <alignment vertical="center" wrapText="1"/>
    </xf>
    <xf numFmtId="0" fontId="14" fillId="33" borderId="26" xfId="0" applyFont="1" applyFill="1" applyBorder="1" applyAlignment="1">
      <alignment vertical="center"/>
    </xf>
    <xf numFmtId="0" fontId="14" fillId="33" borderId="13" xfId="0" applyFont="1" applyFill="1" applyBorder="1" applyAlignment="1">
      <alignment vertical="center"/>
    </xf>
    <xf numFmtId="0" fontId="14" fillId="33" borderId="11" xfId="0" applyFont="1" applyFill="1" applyBorder="1" applyAlignment="1">
      <alignment vertical="center"/>
    </xf>
    <xf numFmtId="0" fontId="14" fillId="33" borderId="21" xfId="0" applyFont="1" applyFill="1" applyBorder="1" applyAlignment="1">
      <alignment vertical="center"/>
    </xf>
    <xf numFmtId="0" fontId="14" fillId="35" borderId="26" xfId="0" applyFont="1" applyFill="1" applyBorder="1" applyAlignment="1">
      <alignment wrapText="1"/>
    </xf>
    <xf numFmtId="0" fontId="14" fillId="35" borderId="13" xfId="0" applyFont="1" applyFill="1" applyBorder="1" applyAlignment="1">
      <alignment wrapText="1"/>
    </xf>
    <xf numFmtId="0" fontId="14" fillId="36" borderId="11" xfId="0" applyFont="1" applyFill="1" applyBorder="1" applyAlignment="1">
      <alignment wrapText="1"/>
    </xf>
    <xf numFmtId="0" fontId="14" fillId="35" borderId="21" xfId="0" applyFont="1" applyFill="1" applyBorder="1" applyAlignment="1">
      <alignment vertical="center" wrapText="1"/>
    </xf>
    <xf numFmtId="0" fontId="14" fillId="37" borderId="24" xfId="0" applyFont="1" applyFill="1" applyBorder="1" applyAlignment="1">
      <alignment vertical="center" wrapText="1"/>
    </xf>
    <xf numFmtId="0" fontId="14" fillId="37" borderId="25" xfId="0" applyFont="1" applyFill="1" applyBorder="1" applyAlignment="1">
      <alignment vertical="center" wrapText="1"/>
    </xf>
    <xf numFmtId="0" fontId="14" fillId="37" borderId="26" xfId="0" applyFont="1" applyFill="1" applyBorder="1" applyAlignment="1">
      <alignment vertical="center" wrapText="1"/>
    </xf>
    <xf numFmtId="0" fontId="14" fillId="37" borderId="13" xfId="0" applyFont="1" applyFill="1" applyBorder="1" applyAlignment="1">
      <alignment vertical="center" wrapText="1"/>
    </xf>
    <xf numFmtId="0" fontId="14" fillId="37" borderId="11" xfId="0" applyFont="1" applyFill="1" applyBorder="1" applyAlignment="1">
      <alignment vertical="center" wrapText="1"/>
    </xf>
    <xf numFmtId="0" fontId="14" fillId="37" borderId="21" xfId="0" applyFont="1" applyFill="1" applyBorder="1" applyAlignment="1">
      <alignment vertical="center" wrapText="1"/>
    </xf>
    <xf numFmtId="0" fontId="2" fillId="17" borderId="21" xfId="0" applyFont="1" applyFill="1" applyBorder="1" applyAlignment="1">
      <alignment vertical="center" wrapText="1"/>
    </xf>
    <xf numFmtId="0" fontId="5" fillId="32" borderId="19" xfId="0" applyFont="1" applyFill="1" applyBorder="1" applyAlignment="1">
      <alignment vertical="center" wrapText="1"/>
    </xf>
    <xf numFmtId="0" fontId="5" fillId="32" borderId="18" xfId="0" applyFont="1" applyFill="1" applyBorder="1" applyAlignment="1">
      <alignment vertical="center" wrapText="1"/>
    </xf>
    <xf numFmtId="0" fontId="5" fillId="32" borderId="14" xfId="0" applyFont="1" applyFill="1" applyBorder="1" applyAlignment="1">
      <alignment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7" fillId="17" borderId="17" xfId="0" applyFont="1" applyFill="1" applyBorder="1" applyAlignment="1">
      <alignment horizontal="center" vertical="center" wrapText="1"/>
    </xf>
    <xf numFmtId="0" fontId="17" fillId="17" borderId="11" xfId="0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 wrapText="1"/>
    </xf>
    <xf numFmtId="0" fontId="14" fillId="36" borderId="24" xfId="0" applyFont="1" applyFill="1" applyBorder="1" applyAlignment="1">
      <alignment horizontal="center" wrapText="1"/>
    </xf>
    <xf numFmtId="0" fontId="14" fillId="33" borderId="27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wrapText="1"/>
    </xf>
    <xf numFmtId="0" fontId="14" fillId="35" borderId="28" xfId="0" applyFont="1" applyFill="1" applyBorder="1" applyAlignment="1">
      <alignment horizontal="center" wrapText="1"/>
    </xf>
    <xf numFmtId="0" fontId="14" fillId="36" borderId="28" xfId="0" applyFont="1" applyFill="1" applyBorder="1" applyAlignment="1">
      <alignment horizontal="center" wrapText="1"/>
    </xf>
    <xf numFmtId="0" fontId="14" fillId="35" borderId="28" xfId="0" applyFont="1" applyFill="1" applyBorder="1" applyAlignment="1">
      <alignment horizontal="center" vertical="center" wrapText="1"/>
    </xf>
    <xf numFmtId="0" fontId="14" fillId="36" borderId="0" xfId="0" applyFont="1" applyFill="1" applyBorder="1" applyAlignment="1">
      <alignment horizontal="center" wrapText="1"/>
    </xf>
    <xf numFmtId="0" fontId="14" fillId="17" borderId="0" xfId="0" applyFont="1" applyFill="1" applyBorder="1" applyAlignment="1">
      <alignment horizontal="center" vertical="center" wrapText="1"/>
    </xf>
    <xf numFmtId="0" fontId="14" fillId="17" borderId="0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4" fillId="32" borderId="13" xfId="0" applyFont="1" applyFill="1" applyBorder="1" applyAlignment="1">
      <alignment horizontal="center" vertical="center"/>
    </xf>
    <xf numFmtId="0" fontId="14" fillId="32" borderId="18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vertical="center" wrapText="1"/>
    </xf>
    <xf numFmtId="0" fontId="14" fillId="17" borderId="25" xfId="0" applyFont="1" applyFill="1" applyBorder="1" applyAlignment="1">
      <alignment vertical="center" wrapText="1"/>
    </xf>
    <xf numFmtId="0" fontId="14" fillId="17" borderId="11" xfId="0" applyFont="1" applyFill="1" applyBorder="1" applyAlignment="1">
      <alignment vertical="center" wrapText="1"/>
    </xf>
    <xf numFmtId="0" fontId="14" fillId="35" borderId="25" xfId="0" applyFont="1" applyFill="1" applyBorder="1" applyAlignment="1">
      <alignment vertical="center" wrapText="1"/>
    </xf>
    <xf numFmtId="0" fontId="14" fillId="35" borderId="11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textRotation="90" wrapText="1"/>
    </xf>
    <xf numFmtId="0" fontId="8" fillId="4" borderId="24" xfId="0" applyFont="1" applyFill="1" applyBorder="1" applyAlignment="1">
      <alignment vertical="center" wrapText="1"/>
    </xf>
    <xf numFmtId="0" fontId="8" fillId="4" borderId="13" xfId="0" applyFont="1" applyFill="1" applyBorder="1" applyAlignment="1">
      <alignment vertical="center" wrapText="1"/>
    </xf>
    <xf numFmtId="0" fontId="14" fillId="17" borderId="24" xfId="0" applyFont="1" applyFill="1" applyBorder="1" applyAlignment="1">
      <alignment vertical="center" wrapText="1"/>
    </xf>
    <xf numFmtId="0" fontId="14" fillId="17" borderId="13" xfId="0" applyFont="1" applyFill="1" applyBorder="1" applyAlignment="1">
      <alignment vertical="center" wrapText="1"/>
    </xf>
    <xf numFmtId="0" fontId="14" fillId="35" borderId="24" xfId="0" applyFont="1" applyFill="1" applyBorder="1" applyAlignment="1">
      <alignment vertical="center" wrapText="1"/>
    </xf>
    <xf numFmtId="0" fontId="14" fillId="35" borderId="13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17" borderId="12" xfId="0" applyFont="1" applyFill="1" applyBorder="1" applyAlignment="1">
      <alignment horizontal="center" vertical="center" wrapText="1"/>
    </xf>
    <xf numFmtId="0" fontId="9" fillId="17" borderId="16" xfId="0" applyFont="1" applyFill="1" applyBorder="1" applyAlignment="1">
      <alignment horizontal="center" vertical="center" wrapText="1"/>
    </xf>
    <xf numFmtId="0" fontId="5" fillId="17" borderId="2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5" fillId="38" borderId="12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left" vertical="center" wrapText="1"/>
    </xf>
    <xf numFmtId="0" fontId="9" fillId="17" borderId="12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39" borderId="16" xfId="0" applyFont="1" applyFill="1" applyBorder="1" applyAlignment="1">
      <alignment horizontal="center" vertical="center" wrapText="1"/>
    </xf>
    <xf numFmtId="0" fontId="14" fillId="39" borderId="21" xfId="0" applyFont="1" applyFill="1" applyBorder="1" applyAlignment="1">
      <alignment horizontal="center" vertical="center" wrapText="1"/>
    </xf>
    <xf numFmtId="0" fontId="17" fillId="39" borderId="16" xfId="0" applyFont="1" applyFill="1" applyBorder="1" applyAlignment="1">
      <alignment horizontal="center" vertical="center" wrapText="1"/>
    </xf>
    <xf numFmtId="0" fontId="17" fillId="39" borderId="21" xfId="0" applyFont="1" applyFill="1" applyBorder="1" applyAlignment="1">
      <alignment horizontal="center" vertical="center" wrapText="1"/>
    </xf>
    <xf numFmtId="0" fontId="14" fillId="35" borderId="24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wrapText="1"/>
    </xf>
    <xf numFmtId="0" fontId="14" fillId="35" borderId="24" xfId="0" applyFont="1" applyFill="1" applyBorder="1" applyAlignment="1">
      <alignment horizontal="center" wrapText="1"/>
    </xf>
    <xf numFmtId="0" fontId="14" fillId="35" borderId="26" xfId="0" applyFont="1" applyFill="1" applyBorder="1" applyAlignment="1">
      <alignment horizontal="center" wrapText="1"/>
    </xf>
    <xf numFmtId="0" fontId="14" fillId="35" borderId="13" xfId="0" applyFont="1" applyFill="1" applyBorder="1" applyAlignment="1">
      <alignment horizontal="center" wrapText="1"/>
    </xf>
    <xf numFmtId="0" fontId="14" fillId="36" borderId="13" xfId="0" applyFont="1" applyFill="1" applyBorder="1" applyAlignment="1">
      <alignment horizontal="center" wrapText="1"/>
    </xf>
    <xf numFmtId="0" fontId="14" fillId="17" borderId="23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/>
    </xf>
    <xf numFmtId="0" fontId="14" fillId="17" borderId="25" xfId="0" applyFont="1" applyFill="1" applyBorder="1" applyAlignment="1">
      <alignment horizontal="center" vertical="center"/>
    </xf>
    <xf numFmtId="0" fontId="14" fillId="17" borderId="26" xfId="0" applyFont="1" applyFill="1" applyBorder="1" applyAlignment="1">
      <alignment horizontal="center" vertical="center"/>
    </xf>
    <xf numFmtId="0" fontId="14" fillId="17" borderId="13" xfId="0" applyFont="1" applyFill="1" applyBorder="1" applyAlignment="1">
      <alignment horizontal="center" vertical="center"/>
    </xf>
    <xf numFmtId="0" fontId="14" fillId="17" borderId="11" xfId="0" applyFont="1" applyFill="1" applyBorder="1" applyAlignment="1">
      <alignment horizontal="center" vertical="center"/>
    </xf>
    <xf numFmtId="0" fontId="14" fillId="17" borderId="16" xfId="0" applyFont="1" applyFill="1" applyBorder="1" applyAlignment="1">
      <alignment horizontal="center" vertical="center" wrapText="1"/>
    </xf>
    <xf numFmtId="0" fontId="14" fillId="17" borderId="21" xfId="0" applyFont="1" applyFill="1" applyBorder="1" applyAlignment="1">
      <alignment horizontal="center" vertical="center" wrapText="1"/>
    </xf>
    <xf numFmtId="0" fontId="14" fillId="17" borderId="16" xfId="0" applyFont="1" applyFill="1" applyBorder="1" applyAlignment="1">
      <alignment horizontal="center" vertical="center"/>
    </xf>
    <xf numFmtId="0" fontId="14" fillId="17" borderId="21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wrapText="1"/>
    </xf>
    <xf numFmtId="0" fontId="14" fillId="17" borderId="1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7" fillId="17" borderId="24" xfId="0" applyFont="1" applyFill="1" applyBorder="1" applyAlignment="1">
      <alignment horizontal="center" vertical="center" wrapText="1"/>
    </xf>
    <xf numFmtId="0" fontId="17" fillId="17" borderId="1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textRotation="90" wrapText="1"/>
    </xf>
    <xf numFmtId="0" fontId="8" fillId="4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5" fillId="17" borderId="16" xfId="0" applyFont="1" applyFill="1" applyBorder="1" applyAlignment="1">
      <alignment horizontal="center" vertical="center" wrapText="1"/>
    </xf>
    <xf numFmtId="0" fontId="9" fillId="17" borderId="21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0" fontId="54" fillId="0" borderId="21" xfId="0" applyFont="1" applyBorder="1" applyAlignment="1">
      <alignment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left" vertical="center" wrapText="1"/>
    </xf>
    <xf numFmtId="0" fontId="5" fillId="37" borderId="21" xfId="0" applyFont="1" applyFill="1" applyBorder="1" applyAlignment="1">
      <alignment horizontal="left" vertical="center" wrapText="1"/>
    </xf>
    <xf numFmtId="0" fontId="5" fillId="17" borderId="16" xfId="0" applyFont="1" applyFill="1" applyBorder="1" applyAlignment="1">
      <alignment horizontal="left" vertical="center" wrapText="1"/>
    </xf>
    <xf numFmtId="0" fontId="2" fillId="17" borderId="21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0" fontId="4" fillId="39" borderId="16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 wrapText="1"/>
    </xf>
    <xf numFmtId="0" fontId="8" fillId="39" borderId="16" xfId="0" applyFont="1" applyFill="1" applyBorder="1" applyAlignment="1">
      <alignment horizontal="center" vertical="center" wrapText="1"/>
    </xf>
    <xf numFmtId="0" fontId="8" fillId="39" borderId="21" xfId="0" applyFont="1" applyFill="1" applyBorder="1" applyAlignment="1">
      <alignment horizontal="center" vertical="center" wrapText="1"/>
    </xf>
    <xf numFmtId="0" fontId="5" fillId="39" borderId="16" xfId="0" applyFont="1" applyFill="1" applyBorder="1" applyAlignment="1">
      <alignment horizontal="center" vertical="center" wrapText="1"/>
    </xf>
    <xf numFmtId="0" fontId="5" fillId="39" borderId="21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9" fillId="39" borderId="16" xfId="0" applyFont="1" applyFill="1" applyBorder="1" applyAlignment="1">
      <alignment horizontal="center" vertical="center"/>
    </xf>
    <xf numFmtId="0" fontId="19" fillId="39" borderId="21" xfId="0" applyFont="1" applyFill="1" applyBorder="1" applyAlignment="1">
      <alignment horizontal="center" vertical="center"/>
    </xf>
    <xf numFmtId="0" fontId="8" fillId="39" borderId="16" xfId="0" applyFont="1" applyFill="1" applyBorder="1" applyAlignment="1">
      <alignment horizontal="center" vertical="center"/>
    </xf>
    <xf numFmtId="0" fontId="8" fillId="39" borderId="21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textRotation="90"/>
    </xf>
    <xf numFmtId="0" fontId="8" fillId="41" borderId="11" xfId="0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/>
    </xf>
    <xf numFmtId="0" fontId="3" fillId="41" borderId="14" xfId="0" applyFont="1" applyFill="1" applyBorder="1" applyAlignment="1">
      <alignment horizontal="center"/>
    </xf>
    <xf numFmtId="0" fontId="5" fillId="41" borderId="21" xfId="0" applyFont="1" applyFill="1" applyBorder="1" applyAlignment="1">
      <alignment horizontal="center" vertical="center"/>
    </xf>
    <xf numFmtId="0" fontId="3" fillId="41" borderId="21" xfId="0" applyFont="1" applyFill="1" applyBorder="1" applyAlignment="1">
      <alignment horizontal="center"/>
    </xf>
    <xf numFmtId="0" fontId="5" fillId="41" borderId="12" xfId="0" applyFont="1" applyFill="1" applyBorder="1" applyAlignment="1">
      <alignment horizontal="center" vertical="center"/>
    </xf>
    <xf numFmtId="0" fontId="3" fillId="41" borderId="12" xfId="0" applyFont="1" applyFill="1" applyBorder="1" applyAlignment="1">
      <alignment horizontal="center"/>
    </xf>
    <xf numFmtId="0" fontId="14" fillId="41" borderId="14" xfId="0" applyFont="1" applyFill="1" applyBorder="1" applyAlignment="1">
      <alignment horizontal="center" vertical="center"/>
    </xf>
    <xf numFmtId="0" fontId="15" fillId="0" borderId="19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 textRotation="90"/>
    </xf>
    <xf numFmtId="0" fontId="4" fillId="0" borderId="34" xfId="0" applyFont="1" applyBorder="1" applyAlignment="1">
      <alignment horizontal="center" vertical="center" textRotation="90"/>
    </xf>
    <xf numFmtId="0" fontId="8" fillId="41" borderId="14" xfId="0" applyFont="1" applyFill="1" applyBorder="1" applyAlignment="1">
      <alignment horizontal="center" vertical="center" wrapText="1"/>
    </xf>
    <xf numFmtId="0" fontId="8" fillId="41" borderId="29" xfId="0" applyFont="1" applyFill="1" applyBorder="1" applyAlignment="1">
      <alignment horizontal="center" vertical="center" wrapText="1"/>
    </xf>
    <xf numFmtId="0" fontId="9" fillId="41" borderId="11" xfId="0" applyFont="1" applyFill="1" applyBorder="1" applyAlignment="1">
      <alignment horizontal="center"/>
    </xf>
    <xf numFmtId="0" fontId="14" fillId="39" borderId="12" xfId="0" applyFont="1" applyFill="1" applyBorder="1" applyAlignment="1">
      <alignment horizontal="center" vertical="center" wrapText="1"/>
    </xf>
    <xf numFmtId="0" fontId="3" fillId="41" borderId="17" xfId="0" applyFont="1" applyFill="1" applyBorder="1" applyAlignment="1">
      <alignment horizontal="center"/>
    </xf>
    <xf numFmtId="0" fontId="55" fillId="41" borderId="2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49"/>
  <sheetViews>
    <sheetView view="pageBreakPreview" zoomScaleSheetLayoutView="100" zoomScalePageLayoutView="0" workbookViewId="0" topLeftCell="D1">
      <selection activeCell="BF35" sqref="BF35"/>
    </sheetView>
  </sheetViews>
  <sheetFormatPr defaultColWidth="9.140625" defaultRowHeight="15"/>
  <cols>
    <col min="1" max="1" width="3.8515625" style="1" customWidth="1"/>
    <col min="2" max="2" width="10.7109375" style="1" customWidth="1"/>
    <col min="3" max="3" width="24.00390625" style="1" customWidth="1"/>
    <col min="4" max="4" width="9.140625" style="1" customWidth="1"/>
    <col min="5" max="21" width="4.421875" style="0" customWidth="1"/>
    <col min="22" max="22" width="5.7109375" style="0" customWidth="1"/>
    <col min="23" max="23" width="4.421875" style="29" customWidth="1"/>
    <col min="24" max="45" width="4.421875" style="0" customWidth="1"/>
    <col min="46" max="46" width="6.140625" style="0" customWidth="1"/>
    <col min="47" max="47" width="3.8515625" style="0" customWidth="1"/>
    <col min="48" max="48" width="2.7109375" style="0" customWidth="1"/>
    <col min="49" max="57" width="4.421875" style="0" customWidth="1"/>
  </cols>
  <sheetData>
    <row r="1" spans="10:57" ht="15">
      <c r="J1" s="238" t="s">
        <v>29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12"/>
      <c r="AL1" s="12"/>
      <c r="AM1" s="12"/>
      <c r="AN1" s="12"/>
      <c r="AP1" s="10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</row>
    <row r="2" spans="1:57" ht="15">
      <c r="A2" s="227" t="s">
        <v>86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</row>
    <row r="3" spans="2:56" ht="15">
      <c r="B3" s="227" t="s">
        <v>107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</row>
    <row r="4" spans="2:56" ht="15.75" thickBo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V4" s="15"/>
      <c r="W4" s="30"/>
      <c r="X4" s="15" t="s">
        <v>133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24"/>
      <c r="AJ4" s="24"/>
      <c r="AK4" s="24"/>
      <c r="AL4" s="24"/>
      <c r="AM4" s="24"/>
      <c r="AN4" s="15"/>
      <c r="AO4" s="227" t="s">
        <v>30</v>
      </c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15"/>
      <c r="BC4" s="15"/>
      <c r="BD4" s="15"/>
    </row>
    <row r="5" spans="2:56" ht="15" customHeight="1" thickBot="1">
      <c r="B5" s="13" t="s">
        <v>119</v>
      </c>
      <c r="C5" s="13"/>
      <c r="D5" s="13"/>
      <c r="E5" s="13"/>
      <c r="F5" s="13"/>
      <c r="G5" s="13"/>
      <c r="H5" s="13"/>
      <c r="I5" s="13"/>
      <c r="J5" s="13"/>
      <c r="K5" s="16"/>
      <c r="L5" s="16"/>
      <c r="M5" s="16"/>
      <c r="N5" s="16"/>
      <c r="O5" s="13"/>
      <c r="P5" s="13"/>
      <c r="Q5" s="13"/>
      <c r="R5" s="13"/>
      <c r="S5" s="13"/>
      <c r="T5" s="13"/>
      <c r="U5" s="228" t="s">
        <v>33</v>
      </c>
      <c r="V5" s="229"/>
      <c r="W5" s="229"/>
      <c r="X5" s="229"/>
      <c r="Y5" s="229"/>
      <c r="Z5" s="230"/>
      <c r="AA5" s="231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5"/>
      <c r="AP5" s="15"/>
      <c r="AQ5" s="15"/>
      <c r="AR5" s="14"/>
      <c r="AS5" s="15"/>
      <c r="AT5" s="15"/>
      <c r="AU5" s="15"/>
      <c r="AV5" s="15"/>
      <c r="AW5" s="14"/>
      <c r="AX5" s="14"/>
      <c r="AY5" s="14"/>
      <c r="AZ5" s="14"/>
      <c r="BA5" s="14"/>
      <c r="BB5" s="14"/>
      <c r="BC5" s="14"/>
      <c r="BD5" s="14"/>
    </row>
    <row r="6" spans="1:57" ht="60" customHeight="1" thickBot="1">
      <c r="A6" s="232" t="s">
        <v>0</v>
      </c>
      <c r="B6" s="232" t="s">
        <v>1</v>
      </c>
      <c r="C6" s="232" t="s">
        <v>2</v>
      </c>
      <c r="D6" s="232" t="s">
        <v>3</v>
      </c>
      <c r="E6" s="40" t="s">
        <v>69</v>
      </c>
      <c r="F6" s="233" t="s">
        <v>4</v>
      </c>
      <c r="G6" s="234"/>
      <c r="H6" s="234"/>
      <c r="I6" s="39" t="s">
        <v>81</v>
      </c>
      <c r="J6" s="235" t="s">
        <v>5</v>
      </c>
      <c r="K6" s="210"/>
      <c r="L6" s="211"/>
      <c r="M6" s="37" t="s">
        <v>70</v>
      </c>
      <c r="N6" s="235" t="s">
        <v>6</v>
      </c>
      <c r="O6" s="236"/>
      <c r="P6" s="236"/>
      <c r="Q6" s="237"/>
      <c r="R6" s="36" t="s">
        <v>71</v>
      </c>
      <c r="S6" s="235" t="s">
        <v>7</v>
      </c>
      <c r="T6" s="236"/>
      <c r="U6" s="237"/>
      <c r="V6" s="51" t="s">
        <v>72</v>
      </c>
      <c r="W6" s="223" t="s">
        <v>8</v>
      </c>
      <c r="X6" s="224"/>
      <c r="Y6" s="225"/>
      <c r="Z6" s="31" t="s">
        <v>73</v>
      </c>
      <c r="AA6" s="209" t="s">
        <v>9</v>
      </c>
      <c r="AB6" s="210"/>
      <c r="AC6" s="211"/>
      <c r="AD6" s="40" t="s">
        <v>74</v>
      </c>
      <c r="AE6" s="209" t="s">
        <v>10</v>
      </c>
      <c r="AF6" s="210"/>
      <c r="AG6" s="210"/>
      <c r="AH6" s="226"/>
      <c r="AI6" s="36" t="s">
        <v>75</v>
      </c>
      <c r="AJ6" s="209" t="s">
        <v>11</v>
      </c>
      <c r="AK6" s="210"/>
      <c r="AL6" s="211"/>
      <c r="AM6" s="36" t="s">
        <v>76</v>
      </c>
      <c r="AN6" s="209" t="s">
        <v>12</v>
      </c>
      <c r="AO6" s="210"/>
      <c r="AP6" s="210"/>
      <c r="AQ6" s="211"/>
      <c r="AR6" s="38" t="s">
        <v>77</v>
      </c>
      <c r="AS6" s="209" t="s">
        <v>13</v>
      </c>
      <c r="AT6" s="210"/>
      <c r="AU6" s="210"/>
      <c r="AV6" s="211"/>
      <c r="AW6" s="52" t="s">
        <v>80</v>
      </c>
      <c r="AX6" s="209" t="s">
        <v>14</v>
      </c>
      <c r="AY6" s="210"/>
      <c r="AZ6" s="211"/>
      <c r="BA6" s="38" t="s">
        <v>78</v>
      </c>
      <c r="BB6" s="209" t="s">
        <v>15</v>
      </c>
      <c r="BC6" s="210"/>
      <c r="BD6" s="210"/>
      <c r="BE6" s="211"/>
    </row>
    <row r="7" spans="1:57" ht="15.75" customHeight="1" thickBot="1">
      <c r="A7" s="232"/>
      <c r="B7" s="232"/>
      <c r="C7" s="232"/>
      <c r="D7" s="232"/>
      <c r="E7" s="212" t="s">
        <v>16</v>
      </c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4"/>
    </row>
    <row r="8" spans="1:57" ht="19.5" customHeight="1" thickBot="1">
      <c r="A8" s="232"/>
      <c r="B8" s="232"/>
      <c r="C8" s="232"/>
      <c r="D8" s="232"/>
      <c r="E8" s="53">
        <v>36</v>
      </c>
      <c r="F8" s="2">
        <v>37</v>
      </c>
      <c r="G8" s="2">
        <v>38</v>
      </c>
      <c r="H8" s="2">
        <v>39</v>
      </c>
      <c r="I8" s="2">
        <v>40</v>
      </c>
      <c r="J8" s="2">
        <v>41</v>
      </c>
      <c r="K8" s="2">
        <v>42</v>
      </c>
      <c r="L8" s="2">
        <v>43</v>
      </c>
      <c r="M8" s="3">
        <v>44</v>
      </c>
      <c r="N8" s="3">
        <v>45</v>
      </c>
      <c r="O8" s="3">
        <v>46</v>
      </c>
      <c r="P8" s="3">
        <v>47</v>
      </c>
      <c r="Q8" s="3">
        <v>48</v>
      </c>
      <c r="R8" s="3">
        <v>49</v>
      </c>
      <c r="S8" s="3">
        <v>50</v>
      </c>
      <c r="T8" s="3">
        <v>51</v>
      </c>
      <c r="U8" s="3">
        <v>52</v>
      </c>
      <c r="V8" s="3">
        <v>1</v>
      </c>
      <c r="W8" s="32">
        <v>2</v>
      </c>
      <c r="X8" s="3">
        <v>3</v>
      </c>
      <c r="Y8" s="3">
        <v>4</v>
      </c>
      <c r="Z8" s="3">
        <v>5</v>
      </c>
      <c r="AA8" s="3">
        <v>6</v>
      </c>
      <c r="AB8" s="3">
        <v>7</v>
      </c>
      <c r="AC8" s="3">
        <v>8</v>
      </c>
      <c r="AD8" s="3">
        <v>9</v>
      </c>
      <c r="AE8" s="3">
        <v>10</v>
      </c>
      <c r="AF8" s="3">
        <v>11</v>
      </c>
      <c r="AG8" s="3">
        <v>12</v>
      </c>
      <c r="AH8" s="3">
        <v>13</v>
      </c>
      <c r="AI8" s="2">
        <v>14</v>
      </c>
      <c r="AJ8" s="2">
        <v>15</v>
      </c>
      <c r="AK8" s="2">
        <v>16</v>
      </c>
      <c r="AL8" s="2">
        <v>17</v>
      </c>
      <c r="AM8" s="3">
        <v>18</v>
      </c>
      <c r="AN8" s="2">
        <v>19</v>
      </c>
      <c r="AO8" s="2">
        <v>20</v>
      </c>
      <c r="AP8" s="2">
        <v>21</v>
      </c>
      <c r="AQ8" s="2">
        <v>22</v>
      </c>
      <c r="AR8" s="2">
        <v>23</v>
      </c>
      <c r="AS8" s="2">
        <v>24</v>
      </c>
      <c r="AT8" s="2">
        <v>25</v>
      </c>
      <c r="AU8" s="324">
        <v>26</v>
      </c>
      <c r="AV8" s="325"/>
      <c r="AW8" s="43">
        <v>27</v>
      </c>
      <c r="AX8" s="21">
        <v>28</v>
      </c>
      <c r="AY8" s="2">
        <v>29</v>
      </c>
      <c r="AZ8" s="2">
        <v>30</v>
      </c>
      <c r="BA8" s="2">
        <v>31</v>
      </c>
      <c r="BB8" s="2">
        <v>32</v>
      </c>
      <c r="BC8" s="2">
        <v>33</v>
      </c>
      <c r="BD8" s="2">
        <v>34</v>
      </c>
      <c r="BE8" s="312">
        <v>35</v>
      </c>
    </row>
    <row r="9" spans="1:57" ht="19.5" customHeight="1" thickBot="1">
      <c r="A9" s="232"/>
      <c r="B9" s="232"/>
      <c r="C9" s="232"/>
      <c r="D9" s="232"/>
      <c r="E9" s="215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7"/>
    </row>
    <row r="10" spans="1:57" ht="19.5" customHeight="1" thickBot="1">
      <c r="A10" s="232"/>
      <c r="B10" s="232"/>
      <c r="C10" s="232"/>
      <c r="D10" s="232"/>
      <c r="E10" s="5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5">
        <v>9</v>
      </c>
      <c r="N10" s="5">
        <v>10</v>
      </c>
      <c r="O10" s="5">
        <v>11</v>
      </c>
      <c r="P10" s="5">
        <v>12</v>
      </c>
      <c r="Q10" s="5">
        <v>13</v>
      </c>
      <c r="R10" s="5">
        <v>14</v>
      </c>
      <c r="S10" s="5">
        <v>15</v>
      </c>
      <c r="T10" s="5">
        <v>16</v>
      </c>
      <c r="U10" s="5">
        <v>17</v>
      </c>
      <c r="V10" s="5">
        <v>18</v>
      </c>
      <c r="W10" s="33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5">
        <v>28</v>
      </c>
      <c r="AG10" s="5">
        <v>29</v>
      </c>
      <c r="AH10" s="5">
        <v>30</v>
      </c>
      <c r="AI10" s="5">
        <v>31</v>
      </c>
      <c r="AJ10" s="5">
        <v>32</v>
      </c>
      <c r="AK10" s="5">
        <v>33</v>
      </c>
      <c r="AL10" s="5">
        <v>34</v>
      </c>
      <c r="AM10" s="5">
        <v>35</v>
      </c>
      <c r="AN10" s="5">
        <v>36</v>
      </c>
      <c r="AO10" s="5">
        <v>37</v>
      </c>
      <c r="AP10" s="5">
        <v>38</v>
      </c>
      <c r="AQ10" s="5">
        <v>39</v>
      </c>
      <c r="AR10" s="5">
        <v>40</v>
      </c>
      <c r="AS10" s="5">
        <v>41</v>
      </c>
      <c r="AT10" s="5">
        <v>42</v>
      </c>
      <c r="AU10" s="274">
        <v>43</v>
      </c>
      <c r="AV10" s="283"/>
      <c r="AW10" s="44">
        <v>44</v>
      </c>
      <c r="AX10" s="28">
        <v>45</v>
      </c>
      <c r="AY10" s="4">
        <v>46</v>
      </c>
      <c r="AZ10" s="4">
        <v>47</v>
      </c>
      <c r="BA10" s="4">
        <v>48</v>
      </c>
      <c r="BB10" s="4">
        <v>49</v>
      </c>
      <c r="BC10" s="4">
        <v>50</v>
      </c>
      <c r="BD10" s="4">
        <v>51</v>
      </c>
      <c r="BE10" s="4">
        <v>52</v>
      </c>
    </row>
    <row r="11" spans="1:57" ht="18" customHeight="1" thickBot="1">
      <c r="A11" s="218"/>
      <c r="B11" s="220" t="s">
        <v>57</v>
      </c>
      <c r="C11" s="221" t="s">
        <v>67</v>
      </c>
      <c r="D11" s="9" t="s">
        <v>17</v>
      </c>
      <c r="E11" s="55">
        <f aca="true" t="shared" si="0" ref="E11:U12">E13+E31+E45</f>
        <v>36</v>
      </c>
      <c r="F11" s="55">
        <f t="shared" si="0"/>
        <v>36</v>
      </c>
      <c r="G11" s="55">
        <f t="shared" si="0"/>
        <v>36</v>
      </c>
      <c r="H11" s="55">
        <f t="shared" si="0"/>
        <v>36</v>
      </c>
      <c r="I11" s="55">
        <f t="shared" si="0"/>
        <v>36</v>
      </c>
      <c r="J11" s="55">
        <f t="shared" si="0"/>
        <v>36</v>
      </c>
      <c r="K11" s="55">
        <f t="shared" si="0"/>
        <v>36</v>
      </c>
      <c r="L11" s="55">
        <f t="shared" si="0"/>
        <v>36</v>
      </c>
      <c r="M11" s="55">
        <f t="shared" si="0"/>
        <v>36</v>
      </c>
      <c r="N11" s="55">
        <f t="shared" si="0"/>
        <v>36</v>
      </c>
      <c r="O11" s="55">
        <f t="shared" si="0"/>
        <v>36</v>
      </c>
      <c r="P11" s="55">
        <f t="shared" si="0"/>
        <v>36</v>
      </c>
      <c r="Q11" s="55">
        <f t="shared" si="0"/>
        <v>36</v>
      </c>
      <c r="R11" s="55">
        <f t="shared" si="0"/>
        <v>36</v>
      </c>
      <c r="S11" s="55">
        <f t="shared" si="0"/>
        <v>36</v>
      </c>
      <c r="T11" s="55">
        <f t="shared" si="0"/>
        <v>36</v>
      </c>
      <c r="U11" s="55">
        <f t="shared" si="0"/>
        <v>36</v>
      </c>
      <c r="V11" s="313">
        <f aca="true" t="shared" si="1" ref="V11:V53">SUM(E11:U11)</f>
        <v>612</v>
      </c>
      <c r="W11" s="313"/>
      <c r="X11" s="55">
        <f>X13+X31+X45</f>
        <v>36</v>
      </c>
      <c r="Y11" s="55">
        <f aca="true" t="shared" si="2" ref="Y11:AU11">Y13+Y31+Y45</f>
        <v>36</v>
      </c>
      <c r="Z11" s="55">
        <f t="shared" si="2"/>
        <v>36</v>
      </c>
      <c r="AA11" s="55">
        <f t="shared" si="2"/>
        <v>36</v>
      </c>
      <c r="AB11" s="55">
        <f t="shared" si="2"/>
        <v>36</v>
      </c>
      <c r="AC11" s="55">
        <f t="shared" si="2"/>
        <v>36</v>
      </c>
      <c r="AD11" s="55">
        <f t="shared" si="2"/>
        <v>36</v>
      </c>
      <c r="AE11" s="55">
        <f t="shared" si="2"/>
        <v>36</v>
      </c>
      <c r="AF11" s="55">
        <f t="shared" si="2"/>
        <v>36</v>
      </c>
      <c r="AG11" s="55">
        <f t="shared" si="2"/>
        <v>36</v>
      </c>
      <c r="AH11" s="55">
        <f t="shared" si="2"/>
        <v>36</v>
      </c>
      <c r="AI11" s="55">
        <f t="shared" si="2"/>
        <v>36</v>
      </c>
      <c r="AJ11" s="55">
        <f t="shared" si="2"/>
        <v>36</v>
      </c>
      <c r="AK11" s="55">
        <f t="shared" si="2"/>
        <v>36</v>
      </c>
      <c r="AL11" s="55">
        <f t="shared" si="2"/>
        <v>36</v>
      </c>
      <c r="AM11" s="55">
        <f t="shared" si="2"/>
        <v>36</v>
      </c>
      <c r="AN11" s="55">
        <f t="shared" si="2"/>
        <v>36</v>
      </c>
      <c r="AO11" s="55">
        <f t="shared" si="2"/>
        <v>36</v>
      </c>
      <c r="AP11" s="55">
        <f t="shared" si="2"/>
        <v>36</v>
      </c>
      <c r="AQ11" s="55">
        <f t="shared" si="2"/>
        <v>36</v>
      </c>
      <c r="AR11" s="55">
        <f t="shared" si="2"/>
        <v>36</v>
      </c>
      <c r="AS11" s="55">
        <f t="shared" si="2"/>
        <v>36</v>
      </c>
      <c r="AT11" s="55">
        <f t="shared" si="2"/>
        <v>36</v>
      </c>
      <c r="AU11" s="55">
        <f t="shared" si="2"/>
        <v>18</v>
      </c>
      <c r="AV11" s="60"/>
      <c r="AW11" s="60">
        <f>SUM(X11:AU11)</f>
        <v>846</v>
      </c>
      <c r="AX11" s="314"/>
      <c r="AY11" s="314"/>
      <c r="AZ11" s="314"/>
      <c r="BA11" s="314"/>
      <c r="BB11" s="314"/>
      <c r="BC11" s="314"/>
      <c r="BD11" s="314"/>
      <c r="BE11" s="314"/>
    </row>
    <row r="12" spans="1:57" s="29" customFormat="1" ht="18" customHeight="1" thickBot="1">
      <c r="A12" s="219"/>
      <c r="B12" s="220"/>
      <c r="C12" s="221"/>
      <c r="D12" s="9" t="s">
        <v>18</v>
      </c>
      <c r="E12" s="56">
        <f>E14+E32+E46</f>
        <v>18</v>
      </c>
      <c r="F12" s="56">
        <f t="shared" si="0"/>
        <v>18</v>
      </c>
      <c r="G12" s="56">
        <f t="shared" si="0"/>
        <v>18</v>
      </c>
      <c r="H12" s="56">
        <f t="shared" si="0"/>
        <v>18</v>
      </c>
      <c r="I12" s="56">
        <f t="shared" si="0"/>
        <v>18</v>
      </c>
      <c r="J12" s="56">
        <f t="shared" si="0"/>
        <v>18</v>
      </c>
      <c r="K12" s="56">
        <f t="shared" si="0"/>
        <v>18</v>
      </c>
      <c r="L12" s="56">
        <f t="shared" si="0"/>
        <v>18</v>
      </c>
      <c r="M12" s="56">
        <f t="shared" si="0"/>
        <v>18</v>
      </c>
      <c r="N12" s="56">
        <f t="shared" si="0"/>
        <v>18</v>
      </c>
      <c r="O12" s="56">
        <f t="shared" si="0"/>
        <v>18</v>
      </c>
      <c r="P12" s="56">
        <f t="shared" si="0"/>
        <v>18</v>
      </c>
      <c r="Q12" s="56">
        <f t="shared" si="0"/>
        <v>18</v>
      </c>
      <c r="R12" s="56">
        <f t="shared" si="0"/>
        <v>18</v>
      </c>
      <c r="S12" s="56">
        <f t="shared" si="0"/>
        <v>18</v>
      </c>
      <c r="T12" s="56">
        <f t="shared" si="0"/>
        <v>18</v>
      </c>
      <c r="U12" s="56">
        <f t="shared" si="0"/>
        <v>18</v>
      </c>
      <c r="V12" s="313">
        <f t="shared" si="1"/>
        <v>306</v>
      </c>
      <c r="W12" s="313"/>
      <c r="X12" s="56">
        <f aca="true" t="shared" si="3" ref="X12:AU12">X14+X32+X46</f>
        <v>18</v>
      </c>
      <c r="Y12" s="56">
        <f t="shared" si="3"/>
        <v>19</v>
      </c>
      <c r="Z12" s="56">
        <f t="shared" si="3"/>
        <v>18</v>
      </c>
      <c r="AA12" s="56">
        <f t="shared" si="3"/>
        <v>18</v>
      </c>
      <c r="AB12" s="56">
        <f t="shared" si="3"/>
        <v>18</v>
      </c>
      <c r="AC12" s="56">
        <f t="shared" si="3"/>
        <v>18</v>
      </c>
      <c r="AD12" s="56">
        <f t="shared" si="3"/>
        <v>18</v>
      </c>
      <c r="AE12" s="56">
        <f t="shared" si="3"/>
        <v>18</v>
      </c>
      <c r="AF12" s="56">
        <f t="shared" si="3"/>
        <v>18</v>
      </c>
      <c r="AG12" s="56">
        <f t="shared" si="3"/>
        <v>18</v>
      </c>
      <c r="AH12" s="56">
        <f t="shared" si="3"/>
        <v>18</v>
      </c>
      <c r="AI12" s="56">
        <f t="shared" si="3"/>
        <v>17</v>
      </c>
      <c r="AJ12" s="56">
        <f t="shared" si="3"/>
        <v>18</v>
      </c>
      <c r="AK12" s="56">
        <f t="shared" si="3"/>
        <v>18</v>
      </c>
      <c r="AL12" s="56">
        <f t="shared" si="3"/>
        <v>18</v>
      </c>
      <c r="AM12" s="56">
        <f t="shared" si="3"/>
        <v>18</v>
      </c>
      <c r="AN12" s="56">
        <f t="shared" si="3"/>
        <v>18</v>
      </c>
      <c r="AO12" s="56">
        <f t="shared" si="3"/>
        <v>18</v>
      </c>
      <c r="AP12" s="56">
        <f t="shared" si="3"/>
        <v>18</v>
      </c>
      <c r="AQ12" s="56">
        <f t="shared" si="3"/>
        <v>18</v>
      </c>
      <c r="AR12" s="56">
        <f t="shared" si="3"/>
        <v>18</v>
      </c>
      <c r="AS12" s="56">
        <f t="shared" si="3"/>
        <v>18</v>
      </c>
      <c r="AT12" s="56">
        <f t="shared" si="3"/>
        <v>18</v>
      </c>
      <c r="AU12" s="56">
        <f t="shared" si="3"/>
        <v>9</v>
      </c>
      <c r="AV12" s="60"/>
      <c r="AW12" s="60">
        <f aca="true" t="shared" si="4" ref="AW12:AW53">SUM(X12:AU12)</f>
        <v>423</v>
      </c>
      <c r="AX12" s="314"/>
      <c r="AY12" s="314"/>
      <c r="AZ12" s="314"/>
      <c r="BA12" s="314"/>
      <c r="BB12" s="314"/>
      <c r="BC12" s="314"/>
      <c r="BD12" s="314"/>
      <c r="BE12" s="314"/>
    </row>
    <row r="13" spans="1:57" s="29" customFormat="1" ht="18" customHeight="1" thickBot="1">
      <c r="A13" s="219"/>
      <c r="B13" s="204" t="s">
        <v>58</v>
      </c>
      <c r="C13" s="222" t="s">
        <v>25</v>
      </c>
      <c r="D13" s="42" t="s">
        <v>17</v>
      </c>
      <c r="E13" s="117">
        <f>E15+E17+E19+E21+E23+E25+E27+E29</f>
        <v>20</v>
      </c>
      <c r="F13" s="117">
        <f aca="true" t="shared" si="5" ref="F13:U14">F15+F17+F19+F21+F23+F25+F27+F29</f>
        <v>20</v>
      </c>
      <c r="G13" s="117">
        <f t="shared" si="5"/>
        <v>20</v>
      </c>
      <c r="H13" s="117">
        <f t="shared" si="5"/>
        <v>20</v>
      </c>
      <c r="I13" s="117">
        <f t="shared" si="5"/>
        <v>20</v>
      </c>
      <c r="J13" s="117">
        <f t="shared" si="5"/>
        <v>22</v>
      </c>
      <c r="K13" s="117">
        <f t="shared" si="5"/>
        <v>22</v>
      </c>
      <c r="L13" s="117">
        <f t="shared" si="5"/>
        <v>22</v>
      </c>
      <c r="M13" s="117">
        <f t="shared" si="5"/>
        <v>18</v>
      </c>
      <c r="N13" s="117">
        <f t="shared" si="5"/>
        <v>18</v>
      </c>
      <c r="O13" s="117">
        <f t="shared" si="5"/>
        <v>18</v>
      </c>
      <c r="P13" s="117">
        <f t="shared" si="5"/>
        <v>18</v>
      </c>
      <c r="Q13" s="117">
        <f t="shared" si="5"/>
        <v>20</v>
      </c>
      <c r="R13" s="117">
        <f t="shared" si="5"/>
        <v>20</v>
      </c>
      <c r="S13" s="117">
        <f t="shared" si="5"/>
        <v>20</v>
      </c>
      <c r="T13" s="117">
        <f t="shared" si="5"/>
        <v>20</v>
      </c>
      <c r="U13" s="117">
        <f t="shared" si="5"/>
        <v>26</v>
      </c>
      <c r="V13" s="313">
        <f t="shared" si="1"/>
        <v>344</v>
      </c>
      <c r="W13" s="313"/>
      <c r="X13" s="117">
        <f aca="true" t="shared" si="6" ref="X13:AU14">X15+X17+X19+X21+X23+X25+X27+X29</f>
        <v>21</v>
      </c>
      <c r="Y13" s="117">
        <f t="shared" si="6"/>
        <v>20</v>
      </c>
      <c r="Z13" s="117">
        <f t="shared" si="6"/>
        <v>21</v>
      </c>
      <c r="AA13" s="117">
        <f t="shared" si="6"/>
        <v>20</v>
      </c>
      <c r="AB13" s="117">
        <f t="shared" si="6"/>
        <v>22</v>
      </c>
      <c r="AC13" s="117">
        <f t="shared" si="6"/>
        <v>20</v>
      </c>
      <c r="AD13" s="117">
        <f t="shared" si="6"/>
        <v>21</v>
      </c>
      <c r="AE13" s="117">
        <f t="shared" si="6"/>
        <v>20</v>
      </c>
      <c r="AF13" s="117">
        <f t="shared" si="6"/>
        <v>21</v>
      </c>
      <c r="AG13" s="117">
        <f t="shared" si="6"/>
        <v>19</v>
      </c>
      <c r="AH13" s="117">
        <f t="shared" si="6"/>
        <v>22</v>
      </c>
      <c r="AI13" s="117">
        <f t="shared" si="6"/>
        <v>20</v>
      </c>
      <c r="AJ13" s="117">
        <f t="shared" si="6"/>
        <v>22</v>
      </c>
      <c r="AK13" s="117">
        <f t="shared" si="6"/>
        <v>20</v>
      </c>
      <c r="AL13" s="117">
        <f t="shared" si="6"/>
        <v>21</v>
      </c>
      <c r="AM13" s="117">
        <f t="shared" si="6"/>
        <v>19</v>
      </c>
      <c r="AN13" s="117">
        <f t="shared" si="6"/>
        <v>22</v>
      </c>
      <c r="AO13" s="117">
        <f t="shared" si="6"/>
        <v>19</v>
      </c>
      <c r="AP13" s="117">
        <f t="shared" si="6"/>
        <v>21</v>
      </c>
      <c r="AQ13" s="117">
        <f t="shared" si="6"/>
        <v>19</v>
      </c>
      <c r="AR13" s="117">
        <f t="shared" si="6"/>
        <v>19</v>
      </c>
      <c r="AS13" s="117">
        <f t="shared" si="6"/>
        <v>19</v>
      </c>
      <c r="AT13" s="117">
        <f t="shared" si="6"/>
        <v>19</v>
      </c>
      <c r="AU13" s="117">
        <f t="shared" si="6"/>
        <v>11</v>
      </c>
      <c r="AV13" s="60"/>
      <c r="AW13" s="60">
        <f t="shared" si="4"/>
        <v>478</v>
      </c>
      <c r="AX13" s="314"/>
      <c r="AY13" s="314"/>
      <c r="AZ13" s="314"/>
      <c r="BA13" s="314"/>
      <c r="BB13" s="314"/>
      <c r="BC13" s="314"/>
      <c r="BD13" s="314"/>
      <c r="BE13" s="314"/>
    </row>
    <row r="14" spans="1:57" s="29" customFormat="1" ht="18" customHeight="1" thickBot="1">
      <c r="A14" s="219"/>
      <c r="B14" s="204"/>
      <c r="C14" s="204"/>
      <c r="D14" s="42" t="s">
        <v>18</v>
      </c>
      <c r="E14" s="117">
        <f>E16+E18+E20+E22+E24+E26+E28+E30</f>
        <v>10</v>
      </c>
      <c r="F14" s="117">
        <f t="shared" si="5"/>
        <v>10</v>
      </c>
      <c r="G14" s="117">
        <f t="shared" si="5"/>
        <v>10</v>
      </c>
      <c r="H14" s="117">
        <f t="shared" si="5"/>
        <v>10</v>
      </c>
      <c r="I14" s="117">
        <f t="shared" si="5"/>
        <v>10</v>
      </c>
      <c r="J14" s="117">
        <f t="shared" si="5"/>
        <v>11</v>
      </c>
      <c r="K14" s="117">
        <f t="shared" si="5"/>
        <v>11</v>
      </c>
      <c r="L14" s="117">
        <f t="shared" si="5"/>
        <v>11</v>
      </c>
      <c r="M14" s="117">
        <f t="shared" si="5"/>
        <v>9</v>
      </c>
      <c r="N14" s="117">
        <f t="shared" si="5"/>
        <v>9</v>
      </c>
      <c r="O14" s="117">
        <f t="shared" si="5"/>
        <v>9</v>
      </c>
      <c r="P14" s="117">
        <f t="shared" si="5"/>
        <v>9</v>
      </c>
      <c r="Q14" s="117">
        <f t="shared" si="5"/>
        <v>10</v>
      </c>
      <c r="R14" s="117">
        <f t="shared" si="5"/>
        <v>10</v>
      </c>
      <c r="S14" s="117">
        <f t="shared" si="5"/>
        <v>10</v>
      </c>
      <c r="T14" s="117">
        <f t="shared" si="5"/>
        <v>10</v>
      </c>
      <c r="U14" s="117">
        <f t="shared" si="5"/>
        <v>13</v>
      </c>
      <c r="V14" s="313">
        <f t="shared" si="1"/>
        <v>172</v>
      </c>
      <c r="W14" s="313"/>
      <c r="X14" s="117">
        <f t="shared" si="6"/>
        <v>10</v>
      </c>
      <c r="Y14" s="117">
        <f t="shared" si="6"/>
        <v>10</v>
      </c>
      <c r="Z14" s="117">
        <f t="shared" si="6"/>
        <v>10</v>
      </c>
      <c r="AA14" s="117">
        <f t="shared" si="6"/>
        <v>9</v>
      </c>
      <c r="AB14" s="117">
        <f t="shared" si="6"/>
        <v>11</v>
      </c>
      <c r="AC14" s="117">
        <f t="shared" si="6"/>
        <v>8</v>
      </c>
      <c r="AD14" s="117">
        <f t="shared" si="6"/>
        <v>11</v>
      </c>
      <c r="AE14" s="117">
        <f t="shared" si="6"/>
        <v>9</v>
      </c>
      <c r="AF14" s="117">
        <f t="shared" si="6"/>
        <v>11</v>
      </c>
      <c r="AG14" s="117">
        <f t="shared" si="6"/>
        <v>8</v>
      </c>
      <c r="AH14" s="117">
        <f t="shared" si="6"/>
        <v>11</v>
      </c>
      <c r="AI14" s="117">
        <f t="shared" si="6"/>
        <v>11</v>
      </c>
      <c r="AJ14" s="117">
        <f t="shared" si="6"/>
        <v>11</v>
      </c>
      <c r="AK14" s="117">
        <f t="shared" si="6"/>
        <v>11</v>
      </c>
      <c r="AL14" s="117">
        <f t="shared" si="6"/>
        <v>11</v>
      </c>
      <c r="AM14" s="117">
        <f t="shared" si="6"/>
        <v>11</v>
      </c>
      <c r="AN14" s="117">
        <f t="shared" si="6"/>
        <v>11</v>
      </c>
      <c r="AO14" s="117">
        <f t="shared" si="6"/>
        <v>11</v>
      </c>
      <c r="AP14" s="117">
        <f t="shared" si="6"/>
        <v>10</v>
      </c>
      <c r="AQ14" s="117">
        <f t="shared" si="6"/>
        <v>9</v>
      </c>
      <c r="AR14" s="117">
        <f t="shared" si="6"/>
        <v>11</v>
      </c>
      <c r="AS14" s="117">
        <f t="shared" si="6"/>
        <v>10</v>
      </c>
      <c r="AT14" s="117">
        <f t="shared" si="6"/>
        <v>11</v>
      </c>
      <c r="AU14" s="117">
        <f t="shared" si="6"/>
        <v>3</v>
      </c>
      <c r="AV14" s="60"/>
      <c r="AW14" s="60">
        <f t="shared" si="4"/>
        <v>239</v>
      </c>
      <c r="AX14" s="314"/>
      <c r="AY14" s="314"/>
      <c r="AZ14" s="314"/>
      <c r="BA14" s="314"/>
      <c r="BB14" s="314"/>
      <c r="BC14" s="314"/>
      <c r="BD14" s="314"/>
      <c r="BE14" s="314"/>
    </row>
    <row r="15" spans="1:57" s="29" customFormat="1" ht="18" customHeight="1" thickBot="1">
      <c r="A15" s="219"/>
      <c r="B15" s="194" t="s">
        <v>47</v>
      </c>
      <c r="C15" s="208" t="s">
        <v>95</v>
      </c>
      <c r="D15" s="6" t="s">
        <v>17</v>
      </c>
      <c r="E15" s="57">
        <v>2</v>
      </c>
      <c r="F15" s="57">
        <v>2</v>
      </c>
      <c r="G15" s="57">
        <v>2</v>
      </c>
      <c r="H15" s="57">
        <v>2</v>
      </c>
      <c r="I15" s="57">
        <v>4</v>
      </c>
      <c r="J15" s="57">
        <v>4</v>
      </c>
      <c r="K15" s="57">
        <v>4</v>
      </c>
      <c r="L15" s="57">
        <v>4</v>
      </c>
      <c r="M15" s="57">
        <v>2</v>
      </c>
      <c r="N15" s="57">
        <v>2</v>
      </c>
      <c r="O15" s="57">
        <v>2</v>
      </c>
      <c r="P15" s="57">
        <v>2</v>
      </c>
      <c r="Q15" s="57">
        <v>2</v>
      </c>
      <c r="R15" s="57">
        <v>2</v>
      </c>
      <c r="S15" s="57">
        <v>2</v>
      </c>
      <c r="T15" s="57">
        <v>2</v>
      </c>
      <c r="U15" s="57">
        <v>8</v>
      </c>
      <c r="V15" s="313">
        <f t="shared" si="1"/>
        <v>48</v>
      </c>
      <c r="W15" s="313"/>
      <c r="X15" s="45">
        <v>3</v>
      </c>
      <c r="Y15" s="45">
        <v>3</v>
      </c>
      <c r="Z15" s="45">
        <v>3</v>
      </c>
      <c r="AA15" s="45">
        <v>3</v>
      </c>
      <c r="AB15" s="45">
        <v>3</v>
      </c>
      <c r="AC15" s="45">
        <v>3</v>
      </c>
      <c r="AD15" s="45">
        <v>3</v>
      </c>
      <c r="AE15" s="45">
        <v>3</v>
      </c>
      <c r="AF15" s="45">
        <v>3</v>
      </c>
      <c r="AG15" s="45">
        <v>3</v>
      </c>
      <c r="AH15" s="45">
        <v>3</v>
      </c>
      <c r="AI15" s="45">
        <v>3</v>
      </c>
      <c r="AJ15" s="45">
        <v>3</v>
      </c>
      <c r="AK15" s="45">
        <v>3</v>
      </c>
      <c r="AL15" s="45">
        <v>3</v>
      </c>
      <c r="AM15" s="45">
        <v>3</v>
      </c>
      <c r="AN15" s="45">
        <v>3</v>
      </c>
      <c r="AO15" s="45">
        <v>3</v>
      </c>
      <c r="AP15" s="45">
        <v>2</v>
      </c>
      <c r="AQ15" s="45">
        <v>2</v>
      </c>
      <c r="AR15" s="45">
        <v>2</v>
      </c>
      <c r="AS15" s="45">
        <v>2</v>
      </c>
      <c r="AT15" s="45">
        <v>2</v>
      </c>
      <c r="AU15" s="45">
        <v>2</v>
      </c>
      <c r="AV15" s="60"/>
      <c r="AW15" s="60">
        <f t="shared" si="4"/>
        <v>66</v>
      </c>
      <c r="AX15" s="314"/>
      <c r="AY15" s="314"/>
      <c r="AZ15" s="314"/>
      <c r="BA15" s="314"/>
      <c r="BB15" s="314"/>
      <c r="BC15" s="314"/>
      <c r="BD15" s="314"/>
      <c r="BE15" s="314"/>
    </row>
    <row r="16" spans="1:57" s="29" customFormat="1" ht="18" customHeight="1" thickBot="1">
      <c r="A16" s="219"/>
      <c r="B16" s="194"/>
      <c r="C16" s="208"/>
      <c r="D16" s="6" t="s">
        <v>18</v>
      </c>
      <c r="E16" s="57">
        <v>1</v>
      </c>
      <c r="F16" s="57">
        <v>1</v>
      </c>
      <c r="G16" s="57">
        <v>1</v>
      </c>
      <c r="H16" s="57">
        <v>1</v>
      </c>
      <c r="I16" s="57">
        <v>2</v>
      </c>
      <c r="J16" s="57">
        <v>2</v>
      </c>
      <c r="K16" s="57">
        <v>2</v>
      </c>
      <c r="L16" s="57">
        <v>2</v>
      </c>
      <c r="M16" s="57">
        <v>1</v>
      </c>
      <c r="N16" s="57">
        <v>1</v>
      </c>
      <c r="O16" s="57">
        <v>1</v>
      </c>
      <c r="P16" s="57">
        <v>1</v>
      </c>
      <c r="Q16" s="57">
        <v>1</v>
      </c>
      <c r="R16" s="57">
        <v>1</v>
      </c>
      <c r="S16" s="57">
        <v>1</v>
      </c>
      <c r="T16" s="57">
        <v>1</v>
      </c>
      <c r="U16" s="57">
        <v>4</v>
      </c>
      <c r="V16" s="313">
        <f t="shared" si="1"/>
        <v>24</v>
      </c>
      <c r="W16" s="313"/>
      <c r="X16" s="45">
        <v>1</v>
      </c>
      <c r="Y16" s="45">
        <v>1</v>
      </c>
      <c r="Z16" s="45">
        <v>1</v>
      </c>
      <c r="AA16" s="45">
        <v>1</v>
      </c>
      <c r="AB16" s="45">
        <v>2</v>
      </c>
      <c r="AC16" s="45">
        <v>2</v>
      </c>
      <c r="AD16" s="45">
        <v>1</v>
      </c>
      <c r="AE16" s="45">
        <v>1</v>
      </c>
      <c r="AF16" s="45">
        <v>1</v>
      </c>
      <c r="AG16" s="45">
        <v>2</v>
      </c>
      <c r="AH16" s="45">
        <v>1</v>
      </c>
      <c r="AI16" s="45">
        <v>2</v>
      </c>
      <c r="AJ16" s="45">
        <v>1</v>
      </c>
      <c r="AK16" s="45">
        <v>2</v>
      </c>
      <c r="AL16" s="45">
        <v>2</v>
      </c>
      <c r="AM16" s="45">
        <v>2</v>
      </c>
      <c r="AN16" s="45">
        <v>2</v>
      </c>
      <c r="AO16" s="45">
        <v>2</v>
      </c>
      <c r="AP16" s="45">
        <v>1</v>
      </c>
      <c r="AQ16" s="45">
        <v>1</v>
      </c>
      <c r="AR16" s="45">
        <v>1</v>
      </c>
      <c r="AS16" s="45">
        <v>1</v>
      </c>
      <c r="AT16" s="45">
        <v>1</v>
      </c>
      <c r="AU16" s="45">
        <v>1</v>
      </c>
      <c r="AV16" s="60"/>
      <c r="AW16" s="60">
        <f t="shared" si="4"/>
        <v>33</v>
      </c>
      <c r="AX16" s="314"/>
      <c r="AY16" s="314"/>
      <c r="AZ16" s="314"/>
      <c r="BA16" s="314"/>
      <c r="BB16" s="314"/>
      <c r="BC16" s="314"/>
      <c r="BD16" s="314"/>
      <c r="BE16" s="314"/>
    </row>
    <row r="17" spans="1:57" s="29" customFormat="1" ht="18" customHeight="1" thickBot="1">
      <c r="A17" s="219"/>
      <c r="B17" s="194" t="s">
        <v>48</v>
      </c>
      <c r="C17" s="195" t="s">
        <v>93</v>
      </c>
      <c r="D17" s="6" t="s">
        <v>17</v>
      </c>
      <c r="E17" s="57">
        <v>4</v>
      </c>
      <c r="F17" s="57">
        <v>4</v>
      </c>
      <c r="G17" s="57">
        <v>4</v>
      </c>
      <c r="H17" s="57">
        <v>4</v>
      </c>
      <c r="I17" s="57">
        <v>4</v>
      </c>
      <c r="J17" s="57">
        <v>4</v>
      </c>
      <c r="K17" s="57">
        <v>4</v>
      </c>
      <c r="L17" s="57">
        <v>4</v>
      </c>
      <c r="M17" s="57">
        <v>2</v>
      </c>
      <c r="N17" s="57">
        <v>2</v>
      </c>
      <c r="O17" s="57">
        <v>2</v>
      </c>
      <c r="P17" s="57">
        <v>2</v>
      </c>
      <c r="Q17" s="57">
        <v>4</v>
      </c>
      <c r="R17" s="57">
        <v>4</v>
      </c>
      <c r="S17" s="57">
        <v>4</v>
      </c>
      <c r="T17" s="57">
        <v>4</v>
      </c>
      <c r="U17" s="57">
        <v>4</v>
      </c>
      <c r="V17" s="313">
        <f t="shared" si="1"/>
        <v>60</v>
      </c>
      <c r="W17" s="313"/>
      <c r="X17" s="45">
        <v>3</v>
      </c>
      <c r="Y17" s="45">
        <v>2</v>
      </c>
      <c r="Z17" s="45">
        <v>3</v>
      </c>
      <c r="AA17" s="45">
        <v>2</v>
      </c>
      <c r="AB17" s="45">
        <v>4</v>
      </c>
      <c r="AC17" s="45">
        <v>2</v>
      </c>
      <c r="AD17" s="45">
        <v>3</v>
      </c>
      <c r="AE17" s="45">
        <v>2</v>
      </c>
      <c r="AF17" s="45">
        <v>3</v>
      </c>
      <c r="AG17" s="45">
        <v>3</v>
      </c>
      <c r="AH17" s="45">
        <v>3</v>
      </c>
      <c r="AI17" s="45">
        <v>3</v>
      </c>
      <c r="AJ17" s="45">
        <v>3</v>
      </c>
      <c r="AK17" s="45">
        <v>3</v>
      </c>
      <c r="AL17" s="45">
        <v>4</v>
      </c>
      <c r="AM17" s="45">
        <v>3</v>
      </c>
      <c r="AN17" s="45">
        <v>4</v>
      </c>
      <c r="AO17" s="45">
        <v>3</v>
      </c>
      <c r="AP17" s="45">
        <v>4</v>
      </c>
      <c r="AQ17" s="45">
        <v>2</v>
      </c>
      <c r="AR17" s="45">
        <v>3</v>
      </c>
      <c r="AS17" s="45">
        <v>2</v>
      </c>
      <c r="AT17" s="45">
        <v>3</v>
      </c>
      <c r="AU17" s="45">
        <v>1</v>
      </c>
      <c r="AV17" s="60"/>
      <c r="AW17" s="60">
        <f t="shared" si="4"/>
        <v>68</v>
      </c>
      <c r="AX17" s="314"/>
      <c r="AY17" s="314"/>
      <c r="AZ17" s="314"/>
      <c r="BA17" s="314"/>
      <c r="BB17" s="314"/>
      <c r="BC17" s="314"/>
      <c r="BD17" s="314"/>
      <c r="BE17" s="314"/>
    </row>
    <row r="18" spans="1:57" s="29" customFormat="1" ht="18" customHeight="1" thickBot="1">
      <c r="A18" s="219"/>
      <c r="B18" s="194"/>
      <c r="C18" s="196"/>
      <c r="D18" s="6" t="s">
        <v>18</v>
      </c>
      <c r="E18" s="57">
        <v>2</v>
      </c>
      <c r="F18" s="57">
        <v>2</v>
      </c>
      <c r="G18" s="57">
        <v>2</v>
      </c>
      <c r="H18" s="57">
        <v>2</v>
      </c>
      <c r="I18" s="57">
        <v>2</v>
      </c>
      <c r="J18" s="57">
        <v>2</v>
      </c>
      <c r="K18" s="57">
        <v>2</v>
      </c>
      <c r="L18" s="57">
        <v>2</v>
      </c>
      <c r="M18" s="57">
        <v>1</v>
      </c>
      <c r="N18" s="57">
        <v>1</v>
      </c>
      <c r="O18" s="57">
        <v>1</v>
      </c>
      <c r="P18" s="57">
        <v>1</v>
      </c>
      <c r="Q18" s="57">
        <v>2</v>
      </c>
      <c r="R18" s="57">
        <v>2</v>
      </c>
      <c r="S18" s="57">
        <v>2</v>
      </c>
      <c r="T18" s="57">
        <v>2</v>
      </c>
      <c r="U18" s="57">
        <v>2</v>
      </c>
      <c r="V18" s="313">
        <f t="shared" si="1"/>
        <v>30</v>
      </c>
      <c r="W18" s="313"/>
      <c r="X18" s="45">
        <v>2</v>
      </c>
      <c r="Y18" s="45">
        <v>1</v>
      </c>
      <c r="Z18" s="45">
        <v>2</v>
      </c>
      <c r="AA18" s="45">
        <v>1</v>
      </c>
      <c r="AB18" s="45">
        <v>2</v>
      </c>
      <c r="AC18" s="45">
        <v>1</v>
      </c>
      <c r="AD18" s="45">
        <v>2</v>
      </c>
      <c r="AE18" s="45">
        <v>1</v>
      </c>
      <c r="AF18" s="45">
        <v>2</v>
      </c>
      <c r="AG18" s="45">
        <v>1</v>
      </c>
      <c r="AH18" s="45">
        <v>2</v>
      </c>
      <c r="AI18" s="45">
        <v>1</v>
      </c>
      <c r="AJ18" s="45">
        <v>1</v>
      </c>
      <c r="AK18" s="45">
        <v>1</v>
      </c>
      <c r="AL18" s="45">
        <v>2</v>
      </c>
      <c r="AM18" s="45">
        <v>1</v>
      </c>
      <c r="AN18" s="45">
        <v>2</v>
      </c>
      <c r="AO18" s="45">
        <v>1</v>
      </c>
      <c r="AP18" s="45">
        <v>2</v>
      </c>
      <c r="AQ18" s="45">
        <v>1</v>
      </c>
      <c r="AR18" s="45">
        <v>2</v>
      </c>
      <c r="AS18" s="45">
        <v>1</v>
      </c>
      <c r="AT18" s="45">
        <v>2</v>
      </c>
      <c r="AU18" s="45">
        <v>0</v>
      </c>
      <c r="AV18" s="60"/>
      <c r="AW18" s="60">
        <f t="shared" si="4"/>
        <v>34</v>
      </c>
      <c r="AX18" s="314"/>
      <c r="AY18" s="314"/>
      <c r="AZ18" s="314"/>
      <c r="BA18" s="314"/>
      <c r="BB18" s="314"/>
      <c r="BC18" s="314"/>
      <c r="BD18" s="314"/>
      <c r="BE18" s="314"/>
    </row>
    <row r="19" spans="1:57" s="29" customFormat="1" ht="18" customHeight="1" thickBot="1">
      <c r="A19" s="219"/>
      <c r="B19" s="194" t="s">
        <v>49</v>
      </c>
      <c r="C19" s="195" t="s">
        <v>21</v>
      </c>
      <c r="D19" s="6" t="s">
        <v>17</v>
      </c>
      <c r="E19" s="57">
        <v>2</v>
      </c>
      <c r="F19" s="57">
        <v>2</v>
      </c>
      <c r="G19" s="57">
        <v>2</v>
      </c>
      <c r="H19" s="57">
        <v>2</v>
      </c>
      <c r="I19" s="57">
        <v>2</v>
      </c>
      <c r="J19" s="57">
        <v>2</v>
      </c>
      <c r="K19" s="57">
        <v>2</v>
      </c>
      <c r="L19" s="57">
        <v>2</v>
      </c>
      <c r="M19" s="57">
        <v>2</v>
      </c>
      <c r="N19" s="57">
        <v>2</v>
      </c>
      <c r="O19" s="57">
        <v>2</v>
      </c>
      <c r="P19" s="57">
        <v>2</v>
      </c>
      <c r="Q19" s="57">
        <v>2</v>
      </c>
      <c r="R19" s="57">
        <v>2</v>
      </c>
      <c r="S19" s="57">
        <v>2</v>
      </c>
      <c r="T19" s="57">
        <v>2</v>
      </c>
      <c r="U19" s="57">
        <v>2</v>
      </c>
      <c r="V19" s="313">
        <f t="shared" si="1"/>
        <v>34</v>
      </c>
      <c r="W19" s="313"/>
      <c r="X19" s="45">
        <v>2</v>
      </c>
      <c r="Y19" s="45">
        <v>3</v>
      </c>
      <c r="Z19" s="45">
        <v>2</v>
      </c>
      <c r="AA19" s="45">
        <v>3</v>
      </c>
      <c r="AB19" s="45">
        <v>2</v>
      </c>
      <c r="AC19" s="45">
        <v>3</v>
      </c>
      <c r="AD19" s="45">
        <v>2</v>
      </c>
      <c r="AE19" s="45">
        <v>3</v>
      </c>
      <c r="AF19" s="45">
        <v>2</v>
      </c>
      <c r="AG19" s="45">
        <v>2</v>
      </c>
      <c r="AH19" s="45">
        <v>2</v>
      </c>
      <c r="AI19" s="45">
        <v>2</v>
      </c>
      <c r="AJ19" s="45">
        <v>2</v>
      </c>
      <c r="AK19" s="45">
        <v>2</v>
      </c>
      <c r="AL19" s="45">
        <v>2</v>
      </c>
      <c r="AM19" s="45">
        <v>2</v>
      </c>
      <c r="AN19" s="45">
        <v>2</v>
      </c>
      <c r="AO19" s="45">
        <v>2</v>
      </c>
      <c r="AP19" s="45">
        <v>2</v>
      </c>
      <c r="AQ19" s="45">
        <v>2</v>
      </c>
      <c r="AR19" s="45">
        <v>2</v>
      </c>
      <c r="AS19" s="45">
        <v>2</v>
      </c>
      <c r="AT19" s="45">
        <v>2</v>
      </c>
      <c r="AU19" s="45">
        <v>2</v>
      </c>
      <c r="AV19" s="60"/>
      <c r="AW19" s="60">
        <f t="shared" si="4"/>
        <v>52</v>
      </c>
      <c r="AX19" s="314"/>
      <c r="AY19" s="314"/>
      <c r="AZ19" s="314"/>
      <c r="BA19" s="314"/>
      <c r="BB19" s="314"/>
      <c r="BC19" s="314"/>
      <c r="BD19" s="314"/>
      <c r="BE19" s="314"/>
    </row>
    <row r="20" spans="1:57" s="29" customFormat="1" ht="18" customHeight="1" thickBot="1">
      <c r="A20" s="219"/>
      <c r="B20" s="194"/>
      <c r="C20" s="196"/>
      <c r="D20" s="6" t="s">
        <v>18</v>
      </c>
      <c r="E20" s="57">
        <v>1</v>
      </c>
      <c r="F20" s="57">
        <v>1</v>
      </c>
      <c r="G20" s="57">
        <v>1</v>
      </c>
      <c r="H20" s="57">
        <v>1</v>
      </c>
      <c r="I20" s="57">
        <v>1</v>
      </c>
      <c r="J20" s="57">
        <v>1</v>
      </c>
      <c r="K20" s="57">
        <v>1</v>
      </c>
      <c r="L20" s="57">
        <v>1</v>
      </c>
      <c r="M20" s="57">
        <v>1</v>
      </c>
      <c r="N20" s="57">
        <v>1</v>
      </c>
      <c r="O20" s="57">
        <v>1</v>
      </c>
      <c r="P20" s="57">
        <v>1</v>
      </c>
      <c r="Q20" s="57">
        <v>1</v>
      </c>
      <c r="R20" s="57">
        <v>1</v>
      </c>
      <c r="S20" s="57">
        <v>1</v>
      </c>
      <c r="T20" s="57">
        <v>1</v>
      </c>
      <c r="U20" s="57">
        <v>1</v>
      </c>
      <c r="V20" s="313">
        <f t="shared" si="1"/>
        <v>17</v>
      </c>
      <c r="W20" s="313"/>
      <c r="X20" s="45">
        <v>1</v>
      </c>
      <c r="Y20" s="45">
        <v>2</v>
      </c>
      <c r="Z20" s="45">
        <v>1</v>
      </c>
      <c r="AA20" s="45">
        <v>2</v>
      </c>
      <c r="AB20" s="45">
        <v>1</v>
      </c>
      <c r="AC20" s="45">
        <v>1</v>
      </c>
      <c r="AD20" s="45">
        <v>1</v>
      </c>
      <c r="AE20" s="45">
        <v>1</v>
      </c>
      <c r="AF20" s="45">
        <v>1</v>
      </c>
      <c r="AG20" s="45">
        <v>1</v>
      </c>
      <c r="AH20" s="45">
        <v>1</v>
      </c>
      <c r="AI20" s="45">
        <v>1</v>
      </c>
      <c r="AJ20" s="45">
        <v>1</v>
      </c>
      <c r="AK20" s="45">
        <v>1</v>
      </c>
      <c r="AL20" s="45">
        <v>1</v>
      </c>
      <c r="AM20" s="45">
        <v>1</v>
      </c>
      <c r="AN20" s="45">
        <v>1</v>
      </c>
      <c r="AO20" s="45">
        <v>1</v>
      </c>
      <c r="AP20" s="45">
        <v>1</v>
      </c>
      <c r="AQ20" s="45">
        <v>1</v>
      </c>
      <c r="AR20" s="45">
        <v>1</v>
      </c>
      <c r="AS20" s="45">
        <v>1</v>
      </c>
      <c r="AT20" s="45">
        <v>1</v>
      </c>
      <c r="AU20" s="45">
        <v>1</v>
      </c>
      <c r="AV20" s="60"/>
      <c r="AW20" s="60">
        <f t="shared" si="4"/>
        <v>26</v>
      </c>
      <c r="AX20" s="314"/>
      <c r="AY20" s="314"/>
      <c r="AZ20" s="314"/>
      <c r="BA20" s="314"/>
      <c r="BB20" s="314"/>
      <c r="BC20" s="314"/>
      <c r="BD20" s="314"/>
      <c r="BE20" s="314"/>
    </row>
    <row r="21" spans="1:57" s="29" customFormat="1" ht="18" customHeight="1" thickBot="1">
      <c r="A21" s="219"/>
      <c r="B21" s="194" t="s">
        <v>50</v>
      </c>
      <c r="C21" s="195" t="s">
        <v>23</v>
      </c>
      <c r="D21" s="6" t="s">
        <v>17</v>
      </c>
      <c r="E21" s="57">
        <v>4</v>
      </c>
      <c r="F21" s="57">
        <v>4</v>
      </c>
      <c r="G21" s="57">
        <v>4</v>
      </c>
      <c r="H21" s="57">
        <v>4</v>
      </c>
      <c r="I21" s="57">
        <v>4</v>
      </c>
      <c r="J21" s="57">
        <v>4</v>
      </c>
      <c r="K21" s="57">
        <v>4</v>
      </c>
      <c r="L21" s="57">
        <v>4</v>
      </c>
      <c r="M21" s="57">
        <v>4</v>
      </c>
      <c r="N21" s="57">
        <v>4</v>
      </c>
      <c r="O21" s="57">
        <v>4</v>
      </c>
      <c r="P21" s="57">
        <v>4</v>
      </c>
      <c r="Q21" s="57">
        <v>4</v>
      </c>
      <c r="R21" s="57">
        <v>4</v>
      </c>
      <c r="S21" s="57">
        <v>4</v>
      </c>
      <c r="T21" s="57">
        <v>4</v>
      </c>
      <c r="U21" s="57">
        <v>6</v>
      </c>
      <c r="V21" s="313">
        <f t="shared" si="1"/>
        <v>70</v>
      </c>
      <c r="W21" s="313"/>
      <c r="X21" s="45">
        <v>4</v>
      </c>
      <c r="Y21" s="45">
        <v>5</v>
      </c>
      <c r="Z21" s="45">
        <v>4</v>
      </c>
      <c r="AA21" s="45">
        <v>5</v>
      </c>
      <c r="AB21" s="45">
        <v>4</v>
      </c>
      <c r="AC21" s="45">
        <v>5</v>
      </c>
      <c r="AD21" s="45">
        <v>4</v>
      </c>
      <c r="AE21" s="45">
        <v>4</v>
      </c>
      <c r="AF21" s="45">
        <v>4</v>
      </c>
      <c r="AG21" s="45">
        <v>4</v>
      </c>
      <c r="AH21" s="45">
        <v>5</v>
      </c>
      <c r="AI21" s="45">
        <v>4</v>
      </c>
      <c r="AJ21" s="45">
        <v>5</v>
      </c>
      <c r="AK21" s="45">
        <v>4</v>
      </c>
      <c r="AL21" s="45">
        <v>4</v>
      </c>
      <c r="AM21" s="45">
        <v>4</v>
      </c>
      <c r="AN21" s="45">
        <v>4</v>
      </c>
      <c r="AO21" s="45">
        <v>4</v>
      </c>
      <c r="AP21" s="45">
        <v>4</v>
      </c>
      <c r="AQ21" s="45">
        <v>4</v>
      </c>
      <c r="AR21" s="45">
        <v>4</v>
      </c>
      <c r="AS21" s="45">
        <v>4</v>
      </c>
      <c r="AT21" s="45">
        <v>4</v>
      </c>
      <c r="AU21" s="45">
        <v>1</v>
      </c>
      <c r="AV21" s="60"/>
      <c r="AW21" s="60">
        <f t="shared" si="4"/>
        <v>98</v>
      </c>
      <c r="AX21" s="314"/>
      <c r="AY21" s="314"/>
      <c r="AZ21" s="314"/>
      <c r="BA21" s="314"/>
      <c r="BB21" s="314"/>
      <c r="BC21" s="314"/>
      <c r="BD21" s="314"/>
      <c r="BE21" s="314"/>
    </row>
    <row r="22" spans="1:57" s="29" customFormat="1" ht="18" customHeight="1" thickBot="1">
      <c r="A22" s="219"/>
      <c r="B22" s="194"/>
      <c r="C22" s="196"/>
      <c r="D22" s="6" t="s">
        <v>18</v>
      </c>
      <c r="E22" s="57">
        <v>2</v>
      </c>
      <c r="F22" s="57">
        <v>2</v>
      </c>
      <c r="G22" s="57">
        <v>2</v>
      </c>
      <c r="H22" s="57">
        <v>2</v>
      </c>
      <c r="I22" s="57">
        <v>2</v>
      </c>
      <c r="J22" s="57">
        <v>2</v>
      </c>
      <c r="K22" s="57">
        <v>2</v>
      </c>
      <c r="L22" s="57">
        <v>2</v>
      </c>
      <c r="M22" s="57">
        <v>2</v>
      </c>
      <c r="N22" s="57">
        <v>2</v>
      </c>
      <c r="O22" s="57">
        <v>2</v>
      </c>
      <c r="P22" s="57">
        <v>2</v>
      </c>
      <c r="Q22" s="57">
        <v>2</v>
      </c>
      <c r="R22" s="57">
        <v>2</v>
      </c>
      <c r="S22" s="57">
        <v>2</v>
      </c>
      <c r="T22" s="57">
        <v>2</v>
      </c>
      <c r="U22" s="57">
        <v>3</v>
      </c>
      <c r="V22" s="313">
        <f t="shared" si="1"/>
        <v>35</v>
      </c>
      <c r="W22" s="313"/>
      <c r="X22" s="45">
        <v>2</v>
      </c>
      <c r="Y22" s="45">
        <v>3</v>
      </c>
      <c r="Z22" s="45">
        <v>2</v>
      </c>
      <c r="AA22" s="45">
        <v>3</v>
      </c>
      <c r="AB22" s="45">
        <v>2</v>
      </c>
      <c r="AC22" s="45">
        <v>2</v>
      </c>
      <c r="AD22" s="45">
        <v>2</v>
      </c>
      <c r="AE22" s="45">
        <v>2</v>
      </c>
      <c r="AF22" s="45">
        <v>2</v>
      </c>
      <c r="AG22" s="45">
        <v>2</v>
      </c>
      <c r="AH22" s="45">
        <v>2</v>
      </c>
      <c r="AI22" s="45">
        <v>2</v>
      </c>
      <c r="AJ22" s="45">
        <v>3</v>
      </c>
      <c r="AK22" s="45">
        <v>2</v>
      </c>
      <c r="AL22" s="45">
        <v>2</v>
      </c>
      <c r="AM22" s="45">
        <v>2</v>
      </c>
      <c r="AN22" s="45">
        <v>2</v>
      </c>
      <c r="AO22" s="45">
        <v>2</v>
      </c>
      <c r="AP22" s="45">
        <v>2</v>
      </c>
      <c r="AQ22" s="45">
        <v>2</v>
      </c>
      <c r="AR22" s="45">
        <v>2</v>
      </c>
      <c r="AS22" s="45">
        <v>2</v>
      </c>
      <c r="AT22" s="45">
        <v>2</v>
      </c>
      <c r="AU22" s="45">
        <v>0</v>
      </c>
      <c r="AV22" s="60"/>
      <c r="AW22" s="60">
        <f t="shared" si="4"/>
        <v>49</v>
      </c>
      <c r="AX22" s="314"/>
      <c r="AY22" s="314"/>
      <c r="AZ22" s="314"/>
      <c r="BA22" s="314"/>
      <c r="BB22" s="314"/>
      <c r="BC22" s="314"/>
      <c r="BD22" s="314"/>
      <c r="BE22" s="314"/>
    </row>
    <row r="23" spans="1:57" s="29" customFormat="1" ht="18" customHeight="1" thickBot="1">
      <c r="A23" s="219"/>
      <c r="B23" s="194" t="s">
        <v>51</v>
      </c>
      <c r="C23" s="195" t="s">
        <v>59</v>
      </c>
      <c r="D23" s="6" t="s">
        <v>17</v>
      </c>
      <c r="E23" s="57">
        <v>2</v>
      </c>
      <c r="F23" s="57">
        <v>2</v>
      </c>
      <c r="G23" s="57">
        <v>2</v>
      </c>
      <c r="H23" s="57">
        <v>2</v>
      </c>
      <c r="I23" s="57">
        <v>4</v>
      </c>
      <c r="J23" s="57">
        <v>4</v>
      </c>
      <c r="K23" s="57">
        <v>4</v>
      </c>
      <c r="L23" s="57">
        <v>4</v>
      </c>
      <c r="M23" s="57">
        <v>2</v>
      </c>
      <c r="N23" s="57">
        <v>2</v>
      </c>
      <c r="O23" s="57">
        <v>2</v>
      </c>
      <c r="P23" s="57">
        <v>2</v>
      </c>
      <c r="Q23" s="57">
        <v>4</v>
      </c>
      <c r="R23" s="57">
        <v>4</v>
      </c>
      <c r="S23" s="57">
        <v>4</v>
      </c>
      <c r="T23" s="57">
        <v>4</v>
      </c>
      <c r="U23" s="57"/>
      <c r="V23" s="313">
        <f t="shared" si="1"/>
        <v>48</v>
      </c>
      <c r="W23" s="313"/>
      <c r="X23" s="45">
        <v>2</v>
      </c>
      <c r="Y23" s="45">
        <v>2</v>
      </c>
      <c r="Z23" s="45">
        <v>2</v>
      </c>
      <c r="AA23" s="45">
        <v>2</v>
      </c>
      <c r="AB23" s="45">
        <v>2</v>
      </c>
      <c r="AC23" s="45">
        <v>2</v>
      </c>
      <c r="AD23" s="45">
        <v>2</v>
      </c>
      <c r="AE23" s="45">
        <v>2</v>
      </c>
      <c r="AF23" s="45">
        <v>2</v>
      </c>
      <c r="AG23" s="45">
        <v>2</v>
      </c>
      <c r="AH23" s="45">
        <v>2</v>
      </c>
      <c r="AI23" s="45">
        <v>2</v>
      </c>
      <c r="AJ23" s="45">
        <v>2</v>
      </c>
      <c r="AK23" s="45">
        <v>2</v>
      </c>
      <c r="AL23" s="45">
        <v>2</v>
      </c>
      <c r="AM23" s="45">
        <v>2</v>
      </c>
      <c r="AN23" s="45">
        <v>2</v>
      </c>
      <c r="AO23" s="45">
        <v>2</v>
      </c>
      <c r="AP23" s="45">
        <v>2</v>
      </c>
      <c r="AQ23" s="45">
        <v>2</v>
      </c>
      <c r="AR23" s="45">
        <v>2</v>
      </c>
      <c r="AS23" s="45">
        <v>2</v>
      </c>
      <c r="AT23" s="45">
        <v>2</v>
      </c>
      <c r="AU23" s="45">
        <v>2</v>
      </c>
      <c r="AV23" s="60"/>
      <c r="AW23" s="60">
        <f t="shared" si="4"/>
        <v>48</v>
      </c>
      <c r="AX23" s="314"/>
      <c r="AY23" s="314"/>
      <c r="AZ23" s="314"/>
      <c r="BA23" s="314"/>
      <c r="BB23" s="314"/>
      <c r="BC23" s="314"/>
      <c r="BD23" s="314"/>
      <c r="BE23" s="314"/>
    </row>
    <row r="24" spans="1:57" s="29" customFormat="1" ht="18" customHeight="1" thickBot="1">
      <c r="A24" s="219"/>
      <c r="B24" s="194"/>
      <c r="C24" s="196"/>
      <c r="D24" s="6" t="s">
        <v>18</v>
      </c>
      <c r="E24" s="57">
        <v>1</v>
      </c>
      <c r="F24" s="57">
        <v>1</v>
      </c>
      <c r="G24" s="57">
        <v>1</v>
      </c>
      <c r="H24" s="57">
        <v>1</v>
      </c>
      <c r="I24" s="57">
        <v>2</v>
      </c>
      <c r="J24" s="57">
        <v>2</v>
      </c>
      <c r="K24" s="57">
        <v>2</v>
      </c>
      <c r="L24" s="57">
        <v>2</v>
      </c>
      <c r="M24" s="57">
        <v>1</v>
      </c>
      <c r="N24" s="57">
        <v>1</v>
      </c>
      <c r="O24" s="57">
        <v>1</v>
      </c>
      <c r="P24" s="57">
        <v>1</v>
      </c>
      <c r="Q24" s="57">
        <v>2</v>
      </c>
      <c r="R24" s="57">
        <v>2</v>
      </c>
      <c r="S24" s="57">
        <v>2</v>
      </c>
      <c r="T24" s="57">
        <v>2</v>
      </c>
      <c r="U24" s="57"/>
      <c r="V24" s="313">
        <f t="shared" si="1"/>
        <v>24</v>
      </c>
      <c r="W24" s="313"/>
      <c r="X24" s="45">
        <v>1</v>
      </c>
      <c r="Y24" s="45">
        <v>1</v>
      </c>
      <c r="Z24" s="45">
        <v>1</v>
      </c>
      <c r="AA24" s="45">
        <v>1</v>
      </c>
      <c r="AB24" s="45">
        <v>1</v>
      </c>
      <c r="AC24" s="45">
        <v>1</v>
      </c>
      <c r="AD24" s="45">
        <v>1</v>
      </c>
      <c r="AE24" s="45">
        <v>1</v>
      </c>
      <c r="AF24" s="45">
        <v>1</v>
      </c>
      <c r="AG24" s="45">
        <v>1</v>
      </c>
      <c r="AH24" s="45">
        <v>1</v>
      </c>
      <c r="AI24" s="45">
        <v>1</v>
      </c>
      <c r="AJ24" s="45">
        <v>1</v>
      </c>
      <c r="AK24" s="45">
        <v>1</v>
      </c>
      <c r="AL24" s="45">
        <v>1</v>
      </c>
      <c r="AM24" s="45">
        <v>1</v>
      </c>
      <c r="AN24" s="45">
        <v>1</v>
      </c>
      <c r="AO24" s="45">
        <v>1</v>
      </c>
      <c r="AP24" s="45">
        <v>1</v>
      </c>
      <c r="AQ24" s="45">
        <v>1</v>
      </c>
      <c r="AR24" s="45">
        <v>1</v>
      </c>
      <c r="AS24" s="45">
        <v>1</v>
      </c>
      <c r="AT24" s="45">
        <v>1</v>
      </c>
      <c r="AU24" s="45">
        <v>1</v>
      </c>
      <c r="AV24" s="60"/>
      <c r="AW24" s="60">
        <f t="shared" si="4"/>
        <v>24</v>
      </c>
      <c r="AX24" s="314"/>
      <c r="AY24" s="314"/>
      <c r="AZ24" s="314"/>
      <c r="BA24" s="314"/>
      <c r="BB24" s="314"/>
      <c r="BC24" s="314"/>
      <c r="BD24" s="314"/>
      <c r="BE24" s="314"/>
    </row>
    <row r="25" spans="1:57" s="29" customFormat="1" ht="18" customHeight="1" thickBot="1">
      <c r="A25" s="219"/>
      <c r="B25" s="194" t="s">
        <v>56</v>
      </c>
      <c r="C25" s="195" t="s">
        <v>45</v>
      </c>
      <c r="D25" s="6" t="s">
        <v>17</v>
      </c>
      <c r="E25" s="57">
        <v>4</v>
      </c>
      <c r="F25" s="57">
        <v>4</v>
      </c>
      <c r="G25" s="57">
        <v>4</v>
      </c>
      <c r="H25" s="57">
        <v>4</v>
      </c>
      <c r="I25" s="19"/>
      <c r="J25" s="19">
        <v>2</v>
      </c>
      <c r="K25" s="19">
        <v>2</v>
      </c>
      <c r="L25" s="19">
        <v>2</v>
      </c>
      <c r="M25" s="19">
        <v>4</v>
      </c>
      <c r="N25" s="19">
        <v>4</v>
      </c>
      <c r="O25" s="19">
        <v>4</v>
      </c>
      <c r="P25" s="19">
        <v>4</v>
      </c>
      <c r="Q25" s="19">
        <v>2</v>
      </c>
      <c r="R25" s="19">
        <v>2</v>
      </c>
      <c r="S25" s="19">
        <v>2</v>
      </c>
      <c r="T25" s="19">
        <v>2</v>
      </c>
      <c r="U25" s="19">
        <v>4</v>
      </c>
      <c r="V25" s="313">
        <f t="shared" si="1"/>
        <v>50</v>
      </c>
      <c r="W25" s="313"/>
      <c r="X25" s="45">
        <v>3</v>
      </c>
      <c r="Y25" s="45">
        <v>3</v>
      </c>
      <c r="Z25" s="47">
        <v>3</v>
      </c>
      <c r="AA25" s="47">
        <v>3</v>
      </c>
      <c r="AB25" s="47">
        <v>3</v>
      </c>
      <c r="AC25" s="47">
        <v>3</v>
      </c>
      <c r="AD25" s="47">
        <v>3</v>
      </c>
      <c r="AE25" s="47">
        <v>3</v>
      </c>
      <c r="AF25" s="47">
        <v>3</v>
      </c>
      <c r="AG25" s="47">
        <v>3</v>
      </c>
      <c r="AH25" s="47">
        <v>3</v>
      </c>
      <c r="AI25" s="47">
        <v>4</v>
      </c>
      <c r="AJ25" s="47">
        <v>3</v>
      </c>
      <c r="AK25" s="47">
        <v>4</v>
      </c>
      <c r="AL25" s="47">
        <v>2</v>
      </c>
      <c r="AM25" s="47">
        <v>3</v>
      </c>
      <c r="AN25" s="47">
        <v>3</v>
      </c>
      <c r="AO25" s="47">
        <v>3</v>
      </c>
      <c r="AP25" s="47">
        <v>3</v>
      </c>
      <c r="AQ25" s="45">
        <v>3</v>
      </c>
      <c r="AR25" s="47">
        <v>2</v>
      </c>
      <c r="AS25" s="47">
        <v>4</v>
      </c>
      <c r="AT25" s="45">
        <v>3</v>
      </c>
      <c r="AU25" s="45"/>
      <c r="AV25" s="60"/>
      <c r="AW25" s="60">
        <f t="shared" si="4"/>
        <v>70</v>
      </c>
      <c r="AX25" s="314"/>
      <c r="AY25" s="314"/>
      <c r="AZ25" s="314"/>
      <c r="BA25" s="314"/>
      <c r="BB25" s="314"/>
      <c r="BC25" s="314"/>
      <c r="BD25" s="314"/>
      <c r="BE25" s="314"/>
    </row>
    <row r="26" spans="1:57" s="29" customFormat="1" ht="18" customHeight="1" thickBot="1">
      <c r="A26" s="219"/>
      <c r="B26" s="194"/>
      <c r="C26" s="196"/>
      <c r="D26" s="6" t="s">
        <v>18</v>
      </c>
      <c r="E26" s="57">
        <v>2</v>
      </c>
      <c r="F26" s="57">
        <v>2</v>
      </c>
      <c r="G26" s="57">
        <v>2</v>
      </c>
      <c r="H26" s="57">
        <v>2</v>
      </c>
      <c r="I26" s="19"/>
      <c r="J26" s="19">
        <v>1</v>
      </c>
      <c r="K26" s="19">
        <v>1</v>
      </c>
      <c r="L26" s="19">
        <v>1</v>
      </c>
      <c r="M26" s="19">
        <v>2</v>
      </c>
      <c r="N26" s="19">
        <v>2</v>
      </c>
      <c r="O26" s="19">
        <v>2</v>
      </c>
      <c r="P26" s="19">
        <v>2</v>
      </c>
      <c r="Q26" s="19">
        <v>1</v>
      </c>
      <c r="R26" s="19">
        <v>1</v>
      </c>
      <c r="S26" s="19">
        <v>1</v>
      </c>
      <c r="T26" s="19">
        <v>1</v>
      </c>
      <c r="U26" s="19">
        <v>2</v>
      </c>
      <c r="V26" s="313">
        <f t="shared" si="1"/>
        <v>25</v>
      </c>
      <c r="W26" s="313"/>
      <c r="X26" s="45">
        <v>1</v>
      </c>
      <c r="Y26" s="45">
        <v>2</v>
      </c>
      <c r="Z26" s="45">
        <v>1</v>
      </c>
      <c r="AA26" s="45">
        <v>1</v>
      </c>
      <c r="AB26" s="45">
        <v>1</v>
      </c>
      <c r="AC26" s="45">
        <v>1</v>
      </c>
      <c r="AD26" s="45">
        <v>2</v>
      </c>
      <c r="AE26" s="45">
        <v>3</v>
      </c>
      <c r="AF26" s="45">
        <v>2</v>
      </c>
      <c r="AG26" s="45">
        <v>1</v>
      </c>
      <c r="AH26" s="45">
        <v>2</v>
      </c>
      <c r="AI26" s="45">
        <v>2</v>
      </c>
      <c r="AJ26" s="45">
        <v>2</v>
      </c>
      <c r="AK26" s="45">
        <v>2</v>
      </c>
      <c r="AL26" s="45">
        <v>1</v>
      </c>
      <c r="AM26" s="45">
        <v>2</v>
      </c>
      <c r="AN26" s="45">
        <v>1</v>
      </c>
      <c r="AO26" s="45">
        <v>2</v>
      </c>
      <c r="AP26" s="45">
        <v>1</v>
      </c>
      <c r="AQ26" s="45">
        <v>1</v>
      </c>
      <c r="AR26" s="45">
        <v>1</v>
      </c>
      <c r="AS26" s="45">
        <v>1</v>
      </c>
      <c r="AT26" s="45">
        <v>2</v>
      </c>
      <c r="AU26" s="45"/>
      <c r="AV26" s="60"/>
      <c r="AW26" s="60">
        <f t="shared" si="4"/>
        <v>35</v>
      </c>
      <c r="AX26" s="314"/>
      <c r="AY26" s="314"/>
      <c r="AZ26" s="314"/>
      <c r="BA26" s="314"/>
      <c r="BB26" s="314"/>
      <c r="BC26" s="314"/>
      <c r="BD26" s="314"/>
      <c r="BE26" s="314"/>
    </row>
    <row r="27" spans="1:57" s="29" customFormat="1" ht="18" customHeight="1" thickBot="1">
      <c r="A27" s="219"/>
      <c r="B27" s="194" t="s">
        <v>52</v>
      </c>
      <c r="C27" s="195" t="s">
        <v>117</v>
      </c>
      <c r="D27" s="6" t="s">
        <v>17</v>
      </c>
      <c r="E27" s="57">
        <v>2</v>
      </c>
      <c r="F27" s="57">
        <v>2</v>
      </c>
      <c r="G27" s="57">
        <v>2</v>
      </c>
      <c r="H27" s="57">
        <v>2</v>
      </c>
      <c r="I27" s="57">
        <v>2</v>
      </c>
      <c r="J27" s="57">
        <v>2</v>
      </c>
      <c r="K27" s="57">
        <v>2</v>
      </c>
      <c r="L27" s="57">
        <v>2</v>
      </c>
      <c r="M27" s="57">
        <v>2</v>
      </c>
      <c r="N27" s="57">
        <v>2</v>
      </c>
      <c r="O27" s="57">
        <v>2</v>
      </c>
      <c r="P27" s="57">
        <v>2</v>
      </c>
      <c r="Q27" s="57">
        <v>2</v>
      </c>
      <c r="R27" s="57">
        <v>2</v>
      </c>
      <c r="S27" s="57">
        <v>2</v>
      </c>
      <c r="T27" s="57">
        <v>2</v>
      </c>
      <c r="U27" s="57">
        <v>2</v>
      </c>
      <c r="V27" s="313">
        <f t="shared" si="1"/>
        <v>34</v>
      </c>
      <c r="W27" s="313"/>
      <c r="X27" s="45">
        <v>2</v>
      </c>
      <c r="Y27" s="45">
        <v>1</v>
      </c>
      <c r="Z27" s="45">
        <v>2</v>
      </c>
      <c r="AA27" s="45">
        <v>1</v>
      </c>
      <c r="AB27" s="45">
        <v>2</v>
      </c>
      <c r="AC27" s="45">
        <v>1</v>
      </c>
      <c r="AD27" s="45">
        <v>2</v>
      </c>
      <c r="AE27" s="45">
        <v>1</v>
      </c>
      <c r="AF27" s="45">
        <v>2</v>
      </c>
      <c r="AG27" s="45">
        <v>1</v>
      </c>
      <c r="AH27" s="45">
        <v>2</v>
      </c>
      <c r="AI27" s="45">
        <v>1</v>
      </c>
      <c r="AJ27" s="45">
        <v>2</v>
      </c>
      <c r="AK27" s="45">
        <v>1</v>
      </c>
      <c r="AL27" s="45">
        <v>2</v>
      </c>
      <c r="AM27" s="45">
        <v>1</v>
      </c>
      <c r="AN27" s="45">
        <v>2</v>
      </c>
      <c r="AO27" s="45">
        <v>1</v>
      </c>
      <c r="AP27" s="45">
        <v>2</v>
      </c>
      <c r="AQ27" s="45">
        <v>2</v>
      </c>
      <c r="AR27" s="45">
        <v>2</v>
      </c>
      <c r="AS27" s="45">
        <v>2</v>
      </c>
      <c r="AT27" s="45">
        <v>1</v>
      </c>
      <c r="AU27" s="45">
        <v>2</v>
      </c>
      <c r="AV27" s="60"/>
      <c r="AW27" s="60">
        <f t="shared" si="4"/>
        <v>38</v>
      </c>
      <c r="AX27" s="314"/>
      <c r="AY27" s="314"/>
      <c r="AZ27" s="314"/>
      <c r="BA27" s="314"/>
      <c r="BB27" s="314"/>
      <c r="BC27" s="314"/>
      <c r="BD27" s="314"/>
      <c r="BE27" s="314"/>
    </row>
    <row r="28" spans="1:57" s="29" customFormat="1" ht="18" customHeight="1" thickBot="1">
      <c r="A28" s="219"/>
      <c r="B28" s="194"/>
      <c r="C28" s="196"/>
      <c r="D28" s="6" t="s">
        <v>18</v>
      </c>
      <c r="E28" s="57">
        <v>1</v>
      </c>
      <c r="F28" s="57">
        <v>1</v>
      </c>
      <c r="G28" s="57">
        <v>1</v>
      </c>
      <c r="H28" s="57">
        <v>1</v>
      </c>
      <c r="I28" s="57">
        <v>1</v>
      </c>
      <c r="J28" s="57">
        <v>1</v>
      </c>
      <c r="K28" s="57">
        <v>1</v>
      </c>
      <c r="L28" s="57">
        <v>1</v>
      </c>
      <c r="M28" s="57">
        <v>1</v>
      </c>
      <c r="N28" s="57">
        <v>1</v>
      </c>
      <c r="O28" s="57">
        <v>1</v>
      </c>
      <c r="P28" s="57">
        <v>1</v>
      </c>
      <c r="Q28" s="57">
        <v>1</v>
      </c>
      <c r="R28" s="57">
        <v>1</v>
      </c>
      <c r="S28" s="57">
        <v>1</v>
      </c>
      <c r="T28" s="57">
        <v>1</v>
      </c>
      <c r="U28" s="57">
        <v>1</v>
      </c>
      <c r="V28" s="313">
        <f t="shared" si="1"/>
        <v>17</v>
      </c>
      <c r="W28" s="313"/>
      <c r="X28" s="45">
        <v>1</v>
      </c>
      <c r="Y28" s="45">
        <v>0</v>
      </c>
      <c r="Z28" s="45">
        <v>1</v>
      </c>
      <c r="AA28" s="45">
        <v>0</v>
      </c>
      <c r="AB28" s="45">
        <v>1</v>
      </c>
      <c r="AC28" s="45">
        <v>0</v>
      </c>
      <c r="AD28" s="45">
        <v>1</v>
      </c>
      <c r="AE28" s="45">
        <v>0</v>
      </c>
      <c r="AF28" s="45">
        <v>1</v>
      </c>
      <c r="AG28" s="45">
        <v>0</v>
      </c>
      <c r="AH28" s="45">
        <v>1</v>
      </c>
      <c r="AI28" s="45">
        <v>1</v>
      </c>
      <c r="AJ28" s="45">
        <v>1</v>
      </c>
      <c r="AK28" s="45">
        <v>1</v>
      </c>
      <c r="AL28" s="45">
        <v>1</v>
      </c>
      <c r="AM28" s="45">
        <v>1</v>
      </c>
      <c r="AN28" s="45">
        <v>1</v>
      </c>
      <c r="AO28" s="45">
        <v>1</v>
      </c>
      <c r="AP28" s="45">
        <v>1</v>
      </c>
      <c r="AQ28" s="45">
        <v>1</v>
      </c>
      <c r="AR28" s="45">
        <v>1</v>
      </c>
      <c r="AS28" s="45">
        <v>2</v>
      </c>
      <c r="AT28" s="45">
        <v>1</v>
      </c>
      <c r="AU28" s="45">
        <v>0</v>
      </c>
      <c r="AV28" s="60"/>
      <c r="AW28" s="60">
        <f t="shared" si="4"/>
        <v>19</v>
      </c>
      <c r="AX28" s="314"/>
      <c r="AY28" s="314"/>
      <c r="AZ28" s="314"/>
      <c r="BA28" s="314"/>
      <c r="BB28" s="314"/>
      <c r="BC28" s="314"/>
      <c r="BD28" s="314"/>
      <c r="BE28" s="314"/>
    </row>
    <row r="29" spans="1:57" s="29" customFormat="1" ht="18" customHeight="1" thickBot="1">
      <c r="A29" s="219"/>
      <c r="B29" s="194" t="s">
        <v>53</v>
      </c>
      <c r="C29" s="195" t="s">
        <v>62</v>
      </c>
      <c r="D29" s="6" t="s">
        <v>17</v>
      </c>
      <c r="E29" s="57"/>
      <c r="F29" s="57"/>
      <c r="G29" s="57"/>
      <c r="H29" s="57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313">
        <f t="shared" si="1"/>
        <v>0</v>
      </c>
      <c r="W29" s="313"/>
      <c r="X29" s="45">
        <v>2</v>
      </c>
      <c r="Y29" s="45">
        <v>1</v>
      </c>
      <c r="Z29" s="45">
        <v>2</v>
      </c>
      <c r="AA29" s="45">
        <v>1</v>
      </c>
      <c r="AB29" s="45">
        <v>2</v>
      </c>
      <c r="AC29" s="45">
        <v>1</v>
      </c>
      <c r="AD29" s="45">
        <v>2</v>
      </c>
      <c r="AE29" s="45">
        <v>2</v>
      </c>
      <c r="AF29" s="45">
        <v>2</v>
      </c>
      <c r="AG29" s="45">
        <v>1</v>
      </c>
      <c r="AH29" s="45">
        <v>2</v>
      </c>
      <c r="AI29" s="45">
        <v>1</v>
      </c>
      <c r="AJ29" s="45">
        <v>2</v>
      </c>
      <c r="AK29" s="45">
        <v>1</v>
      </c>
      <c r="AL29" s="45">
        <v>2</v>
      </c>
      <c r="AM29" s="45">
        <v>1</v>
      </c>
      <c r="AN29" s="45">
        <v>2</v>
      </c>
      <c r="AO29" s="45">
        <v>1</v>
      </c>
      <c r="AP29" s="45">
        <v>2</v>
      </c>
      <c r="AQ29" s="45">
        <v>2</v>
      </c>
      <c r="AR29" s="45">
        <v>2</v>
      </c>
      <c r="AS29" s="45">
        <v>1</v>
      </c>
      <c r="AT29" s="45">
        <v>2</v>
      </c>
      <c r="AU29" s="45">
        <v>1</v>
      </c>
      <c r="AV29" s="60"/>
      <c r="AW29" s="60">
        <f t="shared" si="4"/>
        <v>38</v>
      </c>
      <c r="AX29" s="314"/>
      <c r="AY29" s="314"/>
      <c r="AZ29" s="314"/>
      <c r="BA29" s="314"/>
      <c r="BB29" s="314"/>
      <c r="BC29" s="314"/>
      <c r="BD29" s="314"/>
      <c r="BE29" s="314"/>
    </row>
    <row r="30" spans="1:57" s="29" customFormat="1" ht="18" customHeight="1" thickBot="1">
      <c r="A30" s="219"/>
      <c r="B30" s="194"/>
      <c r="C30" s="196"/>
      <c r="D30" s="6" t="s">
        <v>18</v>
      </c>
      <c r="E30" s="57"/>
      <c r="F30" s="57"/>
      <c r="G30" s="57"/>
      <c r="H30" s="57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313">
        <f t="shared" si="1"/>
        <v>0</v>
      </c>
      <c r="W30" s="313"/>
      <c r="X30" s="45">
        <v>1</v>
      </c>
      <c r="Y30" s="45">
        <v>0</v>
      </c>
      <c r="Z30" s="45">
        <v>1</v>
      </c>
      <c r="AA30" s="45">
        <v>0</v>
      </c>
      <c r="AB30" s="45">
        <v>1</v>
      </c>
      <c r="AC30" s="45">
        <v>0</v>
      </c>
      <c r="AD30" s="45">
        <v>1</v>
      </c>
      <c r="AE30" s="45">
        <v>0</v>
      </c>
      <c r="AF30" s="45">
        <v>1</v>
      </c>
      <c r="AG30" s="45">
        <v>0</v>
      </c>
      <c r="AH30" s="45">
        <v>1</v>
      </c>
      <c r="AI30" s="45">
        <v>1</v>
      </c>
      <c r="AJ30" s="45">
        <v>1</v>
      </c>
      <c r="AK30" s="45">
        <v>1</v>
      </c>
      <c r="AL30" s="45">
        <v>1</v>
      </c>
      <c r="AM30" s="45">
        <v>1</v>
      </c>
      <c r="AN30" s="45">
        <v>1</v>
      </c>
      <c r="AO30" s="45">
        <v>1</v>
      </c>
      <c r="AP30" s="45">
        <v>1</v>
      </c>
      <c r="AQ30" s="45">
        <v>1</v>
      </c>
      <c r="AR30" s="45">
        <v>2</v>
      </c>
      <c r="AS30" s="45">
        <v>1</v>
      </c>
      <c r="AT30" s="45">
        <v>1</v>
      </c>
      <c r="AU30" s="45">
        <v>0</v>
      </c>
      <c r="AV30" s="60"/>
      <c r="AW30" s="60">
        <f t="shared" si="4"/>
        <v>19</v>
      </c>
      <c r="AX30" s="314"/>
      <c r="AY30" s="314"/>
      <c r="AZ30" s="314"/>
      <c r="BA30" s="314"/>
      <c r="BB30" s="314"/>
      <c r="BC30" s="314"/>
      <c r="BD30" s="314"/>
      <c r="BE30" s="314"/>
    </row>
    <row r="31" spans="1:57" s="29" customFormat="1" ht="18" customHeight="1" thickBot="1">
      <c r="A31" s="219"/>
      <c r="B31" s="204"/>
      <c r="C31" s="205" t="s">
        <v>115</v>
      </c>
      <c r="D31" s="61" t="s">
        <v>17</v>
      </c>
      <c r="E31" s="117">
        <f>E33+E35+E37+E41+E39</f>
        <v>12</v>
      </c>
      <c r="F31" s="117">
        <f aca="true" t="shared" si="7" ref="F31:U32">F33+F35+F37+F41+F39</f>
        <v>12</v>
      </c>
      <c r="G31" s="117">
        <f t="shared" si="7"/>
        <v>12</v>
      </c>
      <c r="H31" s="117">
        <f t="shared" si="7"/>
        <v>12</v>
      </c>
      <c r="I31" s="117">
        <f t="shared" si="7"/>
        <v>12</v>
      </c>
      <c r="J31" s="117">
        <f t="shared" si="7"/>
        <v>10</v>
      </c>
      <c r="K31" s="117">
        <f t="shared" si="7"/>
        <v>10</v>
      </c>
      <c r="L31" s="117">
        <f t="shared" si="7"/>
        <v>10</v>
      </c>
      <c r="M31" s="117">
        <f t="shared" si="7"/>
        <v>14</v>
      </c>
      <c r="N31" s="117">
        <f t="shared" si="7"/>
        <v>14</v>
      </c>
      <c r="O31" s="117">
        <f t="shared" si="7"/>
        <v>14</v>
      </c>
      <c r="P31" s="117">
        <f t="shared" si="7"/>
        <v>14</v>
      </c>
      <c r="Q31" s="117">
        <f t="shared" si="7"/>
        <v>12</v>
      </c>
      <c r="R31" s="117">
        <f t="shared" si="7"/>
        <v>12</v>
      </c>
      <c r="S31" s="117">
        <f t="shared" si="7"/>
        <v>12</v>
      </c>
      <c r="T31" s="117">
        <f t="shared" si="7"/>
        <v>12</v>
      </c>
      <c r="U31" s="117">
        <f t="shared" si="7"/>
        <v>8</v>
      </c>
      <c r="V31" s="313">
        <f t="shared" si="1"/>
        <v>202</v>
      </c>
      <c r="W31" s="313"/>
      <c r="X31" s="117">
        <f>X33+X35+X37+X41+X39+X43</f>
        <v>13</v>
      </c>
      <c r="Y31" s="117">
        <f aca="true" t="shared" si="8" ref="Y31:AU32">Y33+Y35+Y37+Y41+Y39+Y43</f>
        <v>13</v>
      </c>
      <c r="Z31" s="117">
        <f t="shared" si="8"/>
        <v>13</v>
      </c>
      <c r="AA31" s="117">
        <f t="shared" si="8"/>
        <v>13</v>
      </c>
      <c r="AB31" s="117">
        <f t="shared" si="8"/>
        <v>12</v>
      </c>
      <c r="AC31" s="117">
        <f t="shared" si="8"/>
        <v>13</v>
      </c>
      <c r="AD31" s="117">
        <f t="shared" si="8"/>
        <v>13</v>
      </c>
      <c r="AE31" s="117">
        <f t="shared" si="8"/>
        <v>13</v>
      </c>
      <c r="AF31" s="117">
        <f t="shared" si="8"/>
        <v>13</v>
      </c>
      <c r="AG31" s="117">
        <f t="shared" si="8"/>
        <v>14</v>
      </c>
      <c r="AH31" s="117">
        <f t="shared" si="8"/>
        <v>12</v>
      </c>
      <c r="AI31" s="117">
        <f t="shared" si="8"/>
        <v>13</v>
      </c>
      <c r="AJ31" s="117">
        <f t="shared" si="8"/>
        <v>12</v>
      </c>
      <c r="AK31" s="117">
        <f t="shared" si="8"/>
        <v>13</v>
      </c>
      <c r="AL31" s="117">
        <f t="shared" si="8"/>
        <v>13</v>
      </c>
      <c r="AM31" s="117">
        <f t="shared" si="8"/>
        <v>14</v>
      </c>
      <c r="AN31" s="117">
        <f t="shared" si="8"/>
        <v>12</v>
      </c>
      <c r="AO31" s="117">
        <f t="shared" si="8"/>
        <v>14</v>
      </c>
      <c r="AP31" s="117">
        <f t="shared" si="8"/>
        <v>12</v>
      </c>
      <c r="AQ31" s="117">
        <f t="shared" si="8"/>
        <v>15</v>
      </c>
      <c r="AR31" s="117">
        <f t="shared" si="8"/>
        <v>14</v>
      </c>
      <c r="AS31" s="117">
        <f t="shared" si="8"/>
        <v>15</v>
      </c>
      <c r="AT31" s="117">
        <f t="shared" si="8"/>
        <v>15</v>
      </c>
      <c r="AU31" s="117">
        <f t="shared" si="8"/>
        <v>6</v>
      </c>
      <c r="AV31" s="60"/>
      <c r="AW31" s="60">
        <f t="shared" si="4"/>
        <v>310</v>
      </c>
      <c r="AX31" s="314"/>
      <c r="AY31" s="314"/>
      <c r="AZ31" s="314"/>
      <c r="BA31" s="314"/>
      <c r="BB31" s="314"/>
      <c r="BC31" s="314"/>
      <c r="BD31" s="314"/>
      <c r="BE31" s="314"/>
    </row>
    <row r="32" spans="1:57" s="29" customFormat="1" ht="18" customHeight="1" thickBot="1">
      <c r="A32" s="219"/>
      <c r="B32" s="204"/>
      <c r="C32" s="206"/>
      <c r="D32" s="61" t="s">
        <v>18</v>
      </c>
      <c r="E32" s="117">
        <f>E34+E36+E38+E42+E40</f>
        <v>6</v>
      </c>
      <c r="F32" s="117">
        <f t="shared" si="7"/>
        <v>6</v>
      </c>
      <c r="G32" s="117">
        <f t="shared" si="7"/>
        <v>6</v>
      </c>
      <c r="H32" s="117">
        <f t="shared" si="7"/>
        <v>6</v>
      </c>
      <c r="I32" s="117">
        <f t="shared" si="7"/>
        <v>6</v>
      </c>
      <c r="J32" s="117">
        <f t="shared" si="7"/>
        <v>5</v>
      </c>
      <c r="K32" s="117">
        <f t="shared" si="7"/>
        <v>5</v>
      </c>
      <c r="L32" s="117">
        <f t="shared" si="7"/>
        <v>5</v>
      </c>
      <c r="M32" s="117">
        <f t="shared" si="7"/>
        <v>7</v>
      </c>
      <c r="N32" s="117">
        <f t="shared" si="7"/>
        <v>7</v>
      </c>
      <c r="O32" s="117">
        <f t="shared" si="7"/>
        <v>7</v>
      </c>
      <c r="P32" s="117">
        <f t="shared" si="7"/>
        <v>7</v>
      </c>
      <c r="Q32" s="117">
        <f t="shared" si="7"/>
        <v>6</v>
      </c>
      <c r="R32" s="117">
        <f t="shared" si="7"/>
        <v>6</v>
      </c>
      <c r="S32" s="117">
        <f t="shared" si="7"/>
        <v>6</v>
      </c>
      <c r="T32" s="117">
        <f t="shared" si="7"/>
        <v>6</v>
      </c>
      <c r="U32" s="117">
        <f t="shared" si="7"/>
        <v>4</v>
      </c>
      <c r="V32" s="313">
        <f t="shared" si="1"/>
        <v>101</v>
      </c>
      <c r="W32" s="313"/>
      <c r="X32" s="117">
        <f>X34+X36+X38+X42+X40+X44</f>
        <v>7</v>
      </c>
      <c r="Y32" s="117">
        <f t="shared" si="8"/>
        <v>7</v>
      </c>
      <c r="Z32" s="117">
        <f t="shared" si="8"/>
        <v>7</v>
      </c>
      <c r="AA32" s="117">
        <f t="shared" si="8"/>
        <v>8</v>
      </c>
      <c r="AB32" s="117">
        <f t="shared" si="8"/>
        <v>6</v>
      </c>
      <c r="AC32" s="117">
        <f t="shared" si="8"/>
        <v>8</v>
      </c>
      <c r="AD32" s="117">
        <f t="shared" si="8"/>
        <v>6</v>
      </c>
      <c r="AE32" s="117">
        <f t="shared" si="8"/>
        <v>7</v>
      </c>
      <c r="AF32" s="117">
        <f t="shared" si="8"/>
        <v>6</v>
      </c>
      <c r="AG32" s="117">
        <f t="shared" si="8"/>
        <v>8</v>
      </c>
      <c r="AH32" s="117">
        <f t="shared" si="8"/>
        <v>6</v>
      </c>
      <c r="AI32" s="117">
        <f t="shared" si="8"/>
        <v>5</v>
      </c>
      <c r="AJ32" s="117">
        <f t="shared" si="8"/>
        <v>6</v>
      </c>
      <c r="AK32" s="117">
        <f t="shared" si="8"/>
        <v>6</v>
      </c>
      <c r="AL32" s="117">
        <f t="shared" si="8"/>
        <v>6</v>
      </c>
      <c r="AM32" s="117">
        <f t="shared" si="8"/>
        <v>6</v>
      </c>
      <c r="AN32" s="117">
        <f t="shared" si="8"/>
        <v>6</v>
      </c>
      <c r="AO32" s="117">
        <f t="shared" si="8"/>
        <v>6</v>
      </c>
      <c r="AP32" s="117">
        <f t="shared" si="8"/>
        <v>6</v>
      </c>
      <c r="AQ32" s="117">
        <f t="shared" si="8"/>
        <v>8</v>
      </c>
      <c r="AR32" s="117">
        <f t="shared" si="8"/>
        <v>6</v>
      </c>
      <c r="AS32" s="117">
        <f t="shared" si="8"/>
        <v>7</v>
      </c>
      <c r="AT32" s="117">
        <f t="shared" si="8"/>
        <v>6</v>
      </c>
      <c r="AU32" s="117">
        <f t="shared" si="8"/>
        <v>5</v>
      </c>
      <c r="AV32" s="60"/>
      <c r="AW32" s="60">
        <f t="shared" si="4"/>
        <v>155</v>
      </c>
      <c r="AX32" s="314"/>
      <c r="AY32" s="314"/>
      <c r="AZ32" s="314"/>
      <c r="BA32" s="314"/>
      <c r="BB32" s="314"/>
      <c r="BC32" s="314"/>
      <c r="BD32" s="314"/>
      <c r="BE32" s="314"/>
    </row>
    <row r="33" spans="1:57" s="29" customFormat="1" ht="18" customHeight="1" thickBot="1">
      <c r="A33" s="219"/>
      <c r="B33" s="194" t="s">
        <v>54</v>
      </c>
      <c r="C33" s="195" t="s">
        <v>44</v>
      </c>
      <c r="D33" s="6" t="s">
        <v>17</v>
      </c>
      <c r="E33" s="57">
        <v>4</v>
      </c>
      <c r="F33" s="57">
        <v>4</v>
      </c>
      <c r="G33" s="57">
        <v>4</v>
      </c>
      <c r="H33" s="57">
        <v>4</v>
      </c>
      <c r="I33" s="57">
        <v>2</v>
      </c>
      <c r="J33" s="57">
        <v>2</v>
      </c>
      <c r="K33" s="57">
        <v>2</v>
      </c>
      <c r="L33" s="57">
        <v>2</v>
      </c>
      <c r="M33" s="57">
        <v>4</v>
      </c>
      <c r="N33" s="57">
        <v>4</v>
      </c>
      <c r="O33" s="57">
        <v>4</v>
      </c>
      <c r="P33" s="57">
        <v>4</v>
      </c>
      <c r="Q33" s="57">
        <v>2</v>
      </c>
      <c r="R33" s="57">
        <v>2</v>
      </c>
      <c r="S33" s="57">
        <v>2</v>
      </c>
      <c r="T33" s="57">
        <v>2</v>
      </c>
      <c r="U33" s="57"/>
      <c r="V33" s="313">
        <f t="shared" si="1"/>
        <v>48</v>
      </c>
      <c r="W33" s="313"/>
      <c r="X33" s="45">
        <v>2</v>
      </c>
      <c r="Y33" s="45">
        <v>3</v>
      </c>
      <c r="Z33" s="45">
        <v>2</v>
      </c>
      <c r="AA33" s="45">
        <v>3</v>
      </c>
      <c r="AB33" s="45">
        <v>2</v>
      </c>
      <c r="AC33" s="45">
        <v>3</v>
      </c>
      <c r="AD33" s="45">
        <v>2</v>
      </c>
      <c r="AE33" s="45">
        <v>3</v>
      </c>
      <c r="AF33" s="45">
        <v>2</v>
      </c>
      <c r="AG33" s="45">
        <v>3</v>
      </c>
      <c r="AH33" s="45">
        <v>2</v>
      </c>
      <c r="AI33" s="45">
        <v>3</v>
      </c>
      <c r="AJ33" s="45">
        <v>2</v>
      </c>
      <c r="AK33" s="45">
        <v>2</v>
      </c>
      <c r="AL33" s="45">
        <v>3</v>
      </c>
      <c r="AM33" s="45">
        <v>3</v>
      </c>
      <c r="AN33" s="45">
        <v>2</v>
      </c>
      <c r="AO33" s="45">
        <v>3</v>
      </c>
      <c r="AP33" s="45">
        <v>2</v>
      </c>
      <c r="AQ33" s="45">
        <v>3</v>
      </c>
      <c r="AR33" s="45">
        <v>3</v>
      </c>
      <c r="AS33" s="45">
        <v>3</v>
      </c>
      <c r="AT33" s="45">
        <v>3</v>
      </c>
      <c r="AU33" s="45">
        <v>1</v>
      </c>
      <c r="AV33" s="60"/>
      <c r="AW33" s="60">
        <f t="shared" si="4"/>
        <v>60</v>
      </c>
      <c r="AX33" s="314"/>
      <c r="AY33" s="314"/>
      <c r="AZ33" s="314"/>
      <c r="BA33" s="314"/>
      <c r="BB33" s="314"/>
      <c r="BC33" s="314"/>
      <c r="BD33" s="314"/>
      <c r="BE33" s="314"/>
    </row>
    <row r="34" spans="1:57" s="29" customFormat="1" ht="18" customHeight="1" thickBot="1">
      <c r="A34" s="219"/>
      <c r="B34" s="194"/>
      <c r="C34" s="196"/>
      <c r="D34" s="6" t="s">
        <v>18</v>
      </c>
      <c r="E34" s="57">
        <v>2</v>
      </c>
      <c r="F34" s="57">
        <v>2</v>
      </c>
      <c r="G34" s="57">
        <v>2</v>
      </c>
      <c r="H34" s="57">
        <v>2</v>
      </c>
      <c r="I34" s="57">
        <v>1</v>
      </c>
      <c r="J34" s="57">
        <v>1</v>
      </c>
      <c r="K34" s="57">
        <v>1</v>
      </c>
      <c r="L34" s="57">
        <v>1</v>
      </c>
      <c r="M34" s="57">
        <v>2</v>
      </c>
      <c r="N34" s="57">
        <v>2</v>
      </c>
      <c r="O34" s="57">
        <v>2</v>
      </c>
      <c r="P34" s="57">
        <v>2</v>
      </c>
      <c r="Q34" s="57">
        <v>1</v>
      </c>
      <c r="R34" s="57">
        <v>1</v>
      </c>
      <c r="S34" s="57">
        <v>1</v>
      </c>
      <c r="T34" s="57">
        <v>1</v>
      </c>
      <c r="U34" s="57"/>
      <c r="V34" s="313">
        <f t="shared" si="1"/>
        <v>24</v>
      </c>
      <c r="W34" s="313"/>
      <c r="X34" s="45">
        <v>1</v>
      </c>
      <c r="Y34" s="45">
        <v>2</v>
      </c>
      <c r="Z34" s="45">
        <v>1</v>
      </c>
      <c r="AA34" s="45">
        <v>2</v>
      </c>
      <c r="AB34" s="45">
        <v>1</v>
      </c>
      <c r="AC34" s="45">
        <v>2</v>
      </c>
      <c r="AD34" s="45">
        <v>1</v>
      </c>
      <c r="AE34" s="45">
        <v>2</v>
      </c>
      <c r="AF34" s="45">
        <v>1</v>
      </c>
      <c r="AG34" s="45">
        <v>2</v>
      </c>
      <c r="AH34" s="45">
        <v>1</v>
      </c>
      <c r="AI34" s="45">
        <v>1</v>
      </c>
      <c r="AJ34" s="45">
        <v>1</v>
      </c>
      <c r="AK34" s="45">
        <v>1</v>
      </c>
      <c r="AL34" s="45">
        <v>1</v>
      </c>
      <c r="AM34" s="45">
        <v>1</v>
      </c>
      <c r="AN34" s="45">
        <v>1</v>
      </c>
      <c r="AO34" s="45">
        <v>1</v>
      </c>
      <c r="AP34" s="45">
        <v>1</v>
      </c>
      <c r="AQ34" s="45">
        <v>2</v>
      </c>
      <c r="AR34" s="45">
        <v>1</v>
      </c>
      <c r="AS34" s="45">
        <v>1</v>
      </c>
      <c r="AT34" s="45">
        <v>1</v>
      </c>
      <c r="AU34" s="45">
        <v>1</v>
      </c>
      <c r="AV34" s="60"/>
      <c r="AW34" s="60">
        <f t="shared" si="4"/>
        <v>30</v>
      </c>
      <c r="AX34" s="314"/>
      <c r="AY34" s="314"/>
      <c r="AZ34" s="314"/>
      <c r="BA34" s="314"/>
      <c r="BB34" s="314"/>
      <c r="BC34" s="314"/>
      <c r="BD34" s="314"/>
      <c r="BE34" s="314"/>
    </row>
    <row r="35" spans="1:57" s="29" customFormat="1" ht="18" customHeight="1" thickBot="1">
      <c r="A35" s="219"/>
      <c r="B35" s="194" t="s">
        <v>55</v>
      </c>
      <c r="C35" s="207" t="s">
        <v>24</v>
      </c>
      <c r="D35" s="6" t="s">
        <v>17</v>
      </c>
      <c r="E35" s="57">
        <v>2</v>
      </c>
      <c r="F35" s="57">
        <v>2</v>
      </c>
      <c r="G35" s="57">
        <v>2</v>
      </c>
      <c r="H35" s="57">
        <v>2</v>
      </c>
      <c r="I35" s="57">
        <v>2</v>
      </c>
      <c r="J35" s="57">
        <v>2</v>
      </c>
      <c r="K35" s="57">
        <v>2</v>
      </c>
      <c r="L35" s="57">
        <v>2</v>
      </c>
      <c r="M35" s="57">
        <v>2</v>
      </c>
      <c r="N35" s="57">
        <v>2</v>
      </c>
      <c r="O35" s="57">
        <v>2</v>
      </c>
      <c r="P35" s="57">
        <v>2</v>
      </c>
      <c r="Q35" s="57">
        <v>2</v>
      </c>
      <c r="R35" s="57">
        <v>2</v>
      </c>
      <c r="S35" s="57">
        <v>2</v>
      </c>
      <c r="T35" s="57">
        <v>2</v>
      </c>
      <c r="U35" s="57">
        <v>2</v>
      </c>
      <c r="V35" s="313">
        <f t="shared" si="1"/>
        <v>34</v>
      </c>
      <c r="W35" s="313"/>
      <c r="X35" s="45">
        <v>2</v>
      </c>
      <c r="Y35" s="45">
        <v>2</v>
      </c>
      <c r="Z35" s="45">
        <v>2</v>
      </c>
      <c r="AA35" s="45">
        <v>2</v>
      </c>
      <c r="AB35" s="45">
        <v>2</v>
      </c>
      <c r="AC35" s="45">
        <v>2</v>
      </c>
      <c r="AD35" s="45">
        <v>2</v>
      </c>
      <c r="AE35" s="45">
        <v>2</v>
      </c>
      <c r="AF35" s="45">
        <v>2</v>
      </c>
      <c r="AG35" s="45">
        <v>2</v>
      </c>
      <c r="AH35" s="45">
        <v>2</v>
      </c>
      <c r="AI35" s="45">
        <v>2</v>
      </c>
      <c r="AJ35" s="45">
        <v>2</v>
      </c>
      <c r="AK35" s="45">
        <v>2</v>
      </c>
      <c r="AL35" s="45">
        <v>2</v>
      </c>
      <c r="AM35" s="45">
        <v>2</v>
      </c>
      <c r="AN35" s="45">
        <v>2</v>
      </c>
      <c r="AO35" s="45">
        <v>2</v>
      </c>
      <c r="AP35" s="45">
        <v>2</v>
      </c>
      <c r="AQ35" s="45">
        <v>2</v>
      </c>
      <c r="AR35" s="45">
        <v>2</v>
      </c>
      <c r="AS35" s="45">
        <v>2</v>
      </c>
      <c r="AT35" s="45">
        <v>2</v>
      </c>
      <c r="AU35" s="45">
        <v>2</v>
      </c>
      <c r="AV35" s="60"/>
      <c r="AW35" s="60">
        <f t="shared" si="4"/>
        <v>48</v>
      </c>
      <c r="AX35" s="314"/>
      <c r="AY35" s="314"/>
      <c r="AZ35" s="314"/>
      <c r="BA35" s="314"/>
      <c r="BB35" s="314"/>
      <c r="BC35" s="314"/>
      <c r="BD35" s="314"/>
      <c r="BE35" s="314"/>
    </row>
    <row r="36" spans="1:57" s="29" customFormat="1" ht="18" customHeight="1" thickBot="1">
      <c r="A36" s="219"/>
      <c r="B36" s="197"/>
      <c r="C36" s="199"/>
      <c r="D36" s="25" t="s">
        <v>18</v>
      </c>
      <c r="E36" s="57">
        <v>1</v>
      </c>
      <c r="F36" s="57">
        <v>1</v>
      </c>
      <c r="G36" s="57">
        <v>1</v>
      </c>
      <c r="H36" s="57">
        <v>1</v>
      </c>
      <c r="I36" s="57">
        <v>1</v>
      </c>
      <c r="J36" s="57">
        <v>1</v>
      </c>
      <c r="K36" s="57">
        <v>1</v>
      </c>
      <c r="L36" s="57">
        <v>1</v>
      </c>
      <c r="M36" s="57">
        <v>1</v>
      </c>
      <c r="N36" s="57">
        <v>1</v>
      </c>
      <c r="O36" s="57">
        <v>1</v>
      </c>
      <c r="P36" s="57">
        <v>1</v>
      </c>
      <c r="Q36" s="57">
        <v>1</v>
      </c>
      <c r="R36" s="57">
        <v>1</v>
      </c>
      <c r="S36" s="57">
        <v>1</v>
      </c>
      <c r="T36" s="57">
        <v>1</v>
      </c>
      <c r="U36" s="57">
        <v>1</v>
      </c>
      <c r="V36" s="313">
        <f t="shared" si="1"/>
        <v>17</v>
      </c>
      <c r="W36" s="313"/>
      <c r="X36" s="45">
        <v>1</v>
      </c>
      <c r="Y36" s="45">
        <v>1</v>
      </c>
      <c r="Z36" s="45">
        <v>1</v>
      </c>
      <c r="AA36" s="45">
        <v>1</v>
      </c>
      <c r="AB36" s="45">
        <v>1</v>
      </c>
      <c r="AC36" s="45">
        <v>1</v>
      </c>
      <c r="AD36" s="45">
        <v>1</v>
      </c>
      <c r="AE36" s="45">
        <v>1</v>
      </c>
      <c r="AF36" s="45">
        <v>1</v>
      </c>
      <c r="AG36" s="45">
        <v>1</v>
      </c>
      <c r="AH36" s="45">
        <v>1</v>
      </c>
      <c r="AI36" s="45">
        <v>1</v>
      </c>
      <c r="AJ36" s="45">
        <v>1</v>
      </c>
      <c r="AK36" s="45">
        <v>1</v>
      </c>
      <c r="AL36" s="45">
        <v>1</v>
      </c>
      <c r="AM36" s="45">
        <v>1</v>
      </c>
      <c r="AN36" s="45">
        <v>1</v>
      </c>
      <c r="AO36" s="45">
        <v>1</v>
      </c>
      <c r="AP36" s="45">
        <v>1</v>
      </c>
      <c r="AQ36" s="45">
        <v>1</v>
      </c>
      <c r="AR36" s="45">
        <v>1</v>
      </c>
      <c r="AS36" s="45">
        <v>1</v>
      </c>
      <c r="AT36" s="45">
        <v>1</v>
      </c>
      <c r="AU36" s="45">
        <v>1</v>
      </c>
      <c r="AV36" s="60"/>
      <c r="AW36" s="60">
        <f t="shared" si="4"/>
        <v>24</v>
      </c>
      <c r="AX36" s="315"/>
      <c r="AY36" s="315"/>
      <c r="AZ36" s="315"/>
      <c r="BA36" s="315"/>
      <c r="BB36" s="315"/>
      <c r="BC36" s="315"/>
      <c r="BD36" s="315"/>
      <c r="BE36" s="315"/>
    </row>
    <row r="37" spans="1:57" s="29" customFormat="1" ht="18" customHeight="1" thickBot="1">
      <c r="A37" s="219"/>
      <c r="B37" s="197" t="s">
        <v>60</v>
      </c>
      <c r="C37" s="199" t="s">
        <v>22</v>
      </c>
      <c r="D37" s="27" t="s">
        <v>17</v>
      </c>
      <c r="E37" s="57">
        <v>2</v>
      </c>
      <c r="F37" s="57">
        <v>2</v>
      </c>
      <c r="G37" s="57">
        <v>2</v>
      </c>
      <c r="H37" s="57">
        <v>2</v>
      </c>
      <c r="I37" s="57">
        <v>6</v>
      </c>
      <c r="J37" s="57">
        <v>4</v>
      </c>
      <c r="K37" s="57">
        <v>4</v>
      </c>
      <c r="L37" s="57">
        <v>4</v>
      </c>
      <c r="M37" s="57">
        <v>4</v>
      </c>
      <c r="N37" s="57">
        <v>4</v>
      </c>
      <c r="O37" s="57">
        <v>4</v>
      </c>
      <c r="P37" s="57">
        <v>4</v>
      </c>
      <c r="Q37" s="57">
        <v>4</v>
      </c>
      <c r="R37" s="57">
        <v>4</v>
      </c>
      <c r="S37" s="57">
        <v>4</v>
      </c>
      <c r="T37" s="57">
        <v>4</v>
      </c>
      <c r="U37" s="57">
        <v>2</v>
      </c>
      <c r="V37" s="313">
        <f t="shared" si="1"/>
        <v>60</v>
      </c>
      <c r="W37" s="313"/>
      <c r="X37" s="57">
        <v>2</v>
      </c>
      <c r="Y37" s="57">
        <v>2</v>
      </c>
      <c r="Z37" s="57">
        <v>2</v>
      </c>
      <c r="AA37" s="57">
        <v>2</v>
      </c>
      <c r="AB37" s="57">
        <v>2</v>
      </c>
      <c r="AC37" s="57">
        <v>2</v>
      </c>
      <c r="AD37" s="57">
        <v>2</v>
      </c>
      <c r="AE37" s="57">
        <v>2</v>
      </c>
      <c r="AF37" s="57">
        <v>2</v>
      </c>
      <c r="AG37" s="57">
        <v>3</v>
      </c>
      <c r="AH37" s="57">
        <v>2</v>
      </c>
      <c r="AI37" s="57">
        <v>2</v>
      </c>
      <c r="AJ37" s="57">
        <v>2</v>
      </c>
      <c r="AK37" s="57">
        <v>3</v>
      </c>
      <c r="AL37" s="57">
        <v>2</v>
      </c>
      <c r="AM37" s="57">
        <v>3</v>
      </c>
      <c r="AN37" s="57">
        <v>2</v>
      </c>
      <c r="AO37" s="57">
        <v>3</v>
      </c>
      <c r="AP37" s="57">
        <v>2</v>
      </c>
      <c r="AQ37" s="57">
        <v>3</v>
      </c>
      <c r="AR37" s="57">
        <v>2</v>
      </c>
      <c r="AS37" s="57">
        <v>3</v>
      </c>
      <c r="AT37" s="57">
        <v>3</v>
      </c>
      <c r="AU37" s="19">
        <v>1</v>
      </c>
      <c r="AV37" s="60"/>
      <c r="AW37" s="60">
        <f t="shared" si="4"/>
        <v>54</v>
      </c>
      <c r="AX37" s="315"/>
      <c r="AY37" s="315"/>
      <c r="AZ37" s="315"/>
      <c r="BA37" s="315"/>
      <c r="BB37" s="315"/>
      <c r="BC37" s="315"/>
      <c r="BD37" s="315"/>
      <c r="BE37" s="315"/>
    </row>
    <row r="38" spans="1:57" s="29" customFormat="1" ht="18" customHeight="1" thickBot="1">
      <c r="A38" s="219"/>
      <c r="B38" s="198"/>
      <c r="C38" s="200"/>
      <c r="D38" s="27" t="s">
        <v>18</v>
      </c>
      <c r="E38" s="57">
        <v>1</v>
      </c>
      <c r="F38" s="57">
        <v>1</v>
      </c>
      <c r="G38" s="57">
        <v>1</v>
      </c>
      <c r="H38" s="57">
        <v>1</v>
      </c>
      <c r="I38" s="57">
        <v>3</v>
      </c>
      <c r="J38" s="57">
        <v>2</v>
      </c>
      <c r="K38" s="57">
        <v>2</v>
      </c>
      <c r="L38" s="57">
        <v>2</v>
      </c>
      <c r="M38" s="57">
        <v>2</v>
      </c>
      <c r="N38" s="57">
        <v>2</v>
      </c>
      <c r="O38" s="57">
        <v>2</v>
      </c>
      <c r="P38" s="57">
        <v>2</v>
      </c>
      <c r="Q38" s="57">
        <v>2</v>
      </c>
      <c r="R38" s="57">
        <v>2</v>
      </c>
      <c r="S38" s="57">
        <v>2</v>
      </c>
      <c r="T38" s="57">
        <v>2</v>
      </c>
      <c r="U38" s="57">
        <v>1</v>
      </c>
      <c r="V38" s="313">
        <f t="shared" si="1"/>
        <v>30</v>
      </c>
      <c r="W38" s="313"/>
      <c r="X38" s="57">
        <v>1</v>
      </c>
      <c r="Y38" s="57">
        <v>1</v>
      </c>
      <c r="Z38" s="57">
        <v>1</v>
      </c>
      <c r="AA38" s="57">
        <v>1</v>
      </c>
      <c r="AB38" s="57">
        <v>1</v>
      </c>
      <c r="AC38" s="57">
        <v>1</v>
      </c>
      <c r="AD38" s="57">
        <v>1</v>
      </c>
      <c r="AE38" s="57">
        <v>1</v>
      </c>
      <c r="AF38" s="57">
        <v>1</v>
      </c>
      <c r="AG38" s="57">
        <v>1</v>
      </c>
      <c r="AH38" s="57">
        <v>1</v>
      </c>
      <c r="AI38" s="57">
        <v>1</v>
      </c>
      <c r="AJ38" s="57">
        <v>1</v>
      </c>
      <c r="AK38" s="57">
        <v>2</v>
      </c>
      <c r="AL38" s="57">
        <v>1</v>
      </c>
      <c r="AM38" s="57">
        <v>1</v>
      </c>
      <c r="AN38" s="57">
        <v>1</v>
      </c>
      <c r="AO38" s="57">
        <v>2</v>
      </c>
      <c r="AP38" s="57">
        <v>1</v>
      </c>
      <c r="AQ38" s="57">
        <v>1</v>
      </c>
      <c r="AR38" s="57">
        <v>1</v>
      </c>
      <c r="AS38" s="57">
        <v>2</v>
      </c>
      <c r="AT38" s="57">
        <v>1</v>
      </c>
      <c r="AU38" s="19">
        <v>1</v>
      </c>
      <c r="AV38" s="60"/>
      <c r="AW38" s="60">
        <f t="shared" si="4"/>
        <v>27</v>
      </c>
      <c r="AX38" s="315"/>
      <c r="AY38" s="315"/>
      <c r="AZ38" s="315"/>
      <c r="BA38" s="315"/>
      <c r="BB38" s="315"/>
      <c r="BC38" s="315"/>
      <c r="BD38" s="315"/>
      <c r="BE38" s="315"/>
    </row>
    <row r="39" spans="1:57" s="29" customFormat="1" ht="18" customHeight="1" thickBot="1">
      <c r="A39" s="219"/>
      <c r="B39" s="197" t="s">
        <v>60</v>
      </c>
      <c r="C39" s="199" t="s">
        <v>34</v>
      </c>
      <c r="D39" s="27" t="s">
        <v>17</v>
      </c>
      <c r="E39" s="57">
        <v>4</v>
      </c>
      <c r="F39" s="57">
        <v>4</v>
      </c>
      <c r="G39" s="57">
        <v>4</v>
      </c>
      <c r="H39" s="57">
        <v>4</v>
      </c>
      <c r="I39" s="57">
        <v>2</v>
      </c>
      <c r="J39" s="57">
        <v>2</v>
      </c>
      <c r="K39" s="57">
        <v>2</v>
      </c>
      <c r="L39" s="57">
        <v>2</v>
      </c>
      <c r="M39" s="57">
        <v>4</v>
      </c>
      <c r="N39" s="57">
        <v>4</v>
      </c>
      <c r="O39" s="57">
        <v>4</v>
      </c>
      <c r="P39" s="57">
        <v>4</v>
      </c>
      <c r="Q39" s="57">
        <v>4</v>
      </c>
      <c r="R39" s="57">
        <v>4</v>
      </c>
      <c r="S39" s="57">
        <v>4</v>
      </c>
      <c r="T39" s="57">
        <v>4</v>
      </c>
      <c r="U39" s="57">
        <v>4</v>
      </c>
      <c r="V39" s="313">
        <f t="shared" si="1"/>
        <v>60</v>
      </c>
      <c r="W39" s="313"/>
      <c r="X39" s="45">
        <v>2</v>
      </c>
      <c r="Y39" s="45">
        <v>3</v>
      </c>
      <c r="Z39" s="45">
        <v>2</v>
      </c>
      <c r="AA39" s="45">
        <v>3</v>
      </c>
      <c r="AB39" s="45">
        <v>2</v>
      </c>
      <c r="AC39" s="45">
        <v>3</v>
      </c>
      <c r="AD39" s="45">
        <v>2</v>
      </c>
      <c r="AE39" s="45">
        <v>3</v>
      </c>
      <c r="AF39" s="45">
        <v>2</v>
      </c>
      <c r="AG39" s="45">
        <v>3</v>
      </c>
      <c r="AH39" s="45">
        <v>2</v>
      </c>
      <c r="AI39" s="45">
        <v>3</v>
      </c>
      <c r="AJ39" s="45">
        <v>2</v>
      </c>
      <c r="AK39" s="45">
        <v>3</v>
      </c>
      <c r="AL39" s="45">
        <v>2</v>
      </c>
      <c r="AM39" s="45">
        <v>3</v>
      </c>
      <c r="AN39" s="45">
        <v>2</v>
      </c>
      <c r="AO39" s="45">
        <v>3</v>
      </c>
      <c r="AP39" s="45">
        <v>2</v>
      </c>
      <c r="AQ39" s="45">
        <v>3</v>
      </c>
      <c r="AR39" s="45">
        <v>3</v>
      </c>
      <c r="AS39" s="45">
        <v>3</v>
      </c>
      <c r="AT39" s="45">
        <v>3</v>
      </c>
      <c r="AU39" s="45">
        <v>1</v>
      </c>
      <c r="AV39" s="60"/>
      <c r="AW39" s="60">
        <f t="shared" si="4"/>
        <v>60</v>
      </c>
      <c r="AX39" s="314"/>
      <c r="AY39" s="314"/>
      <c r="AZ39" s="314"/>
      <c r="BA39" s="314"/>
      <c r="BB39" s="314"/>
      <c r="BC39" s="314"/>
      <c r="BD39" s="314"/>
      <c r="BE39" s="314"/>
    </row>
    <row r="40" spans="1:57" s="29" customFormat="1" ht="18" customHeight="1" thickBot="1">
      <c r="A40" s="219"/>
      <c r="B40" s="198"/>
      <c r="C40" s="200"/>
      <c r="D40" s="27" t="s">
        <v>18</v>
      </c>
      <c r="E40" s="57">
        <v>2</v>
      </c>
      <c r="F40" s="57">
        <v>2</v>
      </c>
      <c r="G40" s="57">
        <v>2</v>
      </c>
      <c r="H40" s="57">
        <v>2</v>
      </c>
      <c r="I40" s="57">
        <v>1</v>
      </c>
      <c r="J40" s="57">
        <v>1</v>
      </c>
      <c r="K40" s="57">
        <v>1</v>
      </c>
      <c r="L40" s="57">
        <v>1</v>
      </c>
      <c r="M40" s="57">
        <v>2</v>
      </c>
      <c r="N40" s="57">
        <v>2</v>
      </c>
      <c r="O40" s="57">
        <v>2</v>
      </c>
      <c r="P40" s="57">
        <v>2</v>
      </c>
      <c r="Q40" s="57">
        <v>2</v>
      </c>
      <c r="R40" s="57">
        <v>2</v>
      </c>
      <c r="S40" s="57">
        <v>2</v>
      </c>
      <c r="T40" s="57">
        <v>2</v>
      </c>
      <c r="U40" s="57">
        <v>2</v>
      </c>
      <c r="V40" s="313">
        <f t="shared" si="1"/>
        <v>30</v>
      </c>
      <c r="W40" s="313"/>
      <c r="X40" s="45">
        <v>1</v>
      </c>
      <c r="Y40" s="45">
        <v>2</v>
      </c>
      <c r="Z40" s="45">
        <v>1</v>
      </c>
      <c r="AA40" s="45">
        <v>2</v>
      </c>
      <c r="AB40" s="45">
        <v>1</v>
      </c>
      <c r="AC40" s="45">
        <v>2</v>
      </c>
      <c r="AD40" s="45">
        <v>1</v>
      </c>
      <c r="AE40" s="45">
        <v>2</v>
      </c>
      <c r="AF40" s="45">
        <v>1</v>
      </c>
      <c r="AG40" s="45">
        <v>2</v>
      </c>
      <c r="AH40" s="45">
        <v>1</v>
      </c>
      <c r="AI40" s="45">
        <v>1</v>
      </c>
      <c r="AJ40" s="45">
        <v>1</v>
      </c>
      <c r="AK40" s="45">
        <v>1</v>
      </c>
      <c r="AL40" s="45">
        <v>1</v>
      </c>
      <c r="AM40" s="45">
        <v>1</v>
      </c>
      <c r="AN40" s="45">
        <v>1</v>
      </c>
      <c r="AO40" s="45">
        <v>1</v>
      </c>
      <c r="AP40" s="45">
        <v>1</v>
      </c>
      <c r="AQ40" s="45">
        <v>2</v>
      </c>
      <c r="AR40" s="45">
        <v>1</v>
      </c>
      <c r="AS40" s="45">
        <v>1</v>
      </c>
      <c r="AT40" s="45">
        <v>1</v>
      </c>
      <c r="AU40" s="45">
        <v>1</v>
      </c>
      <c r="AV40" s="60"/>
      <c r="AW40" s="60">
        <f t="shared" si="4"/>
        <v>30</v>
      </c>
      <c r="AX40" s="314"/>
      <c r="AY40" s="314"/>
      <c r="AZ40" s="314"/>
      <c r="BA40" s="314"/>
      <c r="BB40" s="314"/>
      <c r="BC40" s="314"/>
      <c r="BD40" s="314"/>
      <c r="BE40" s="314"/>
    </row>
    <row r="41" spans="1:57" s="29" customFormat="1" ht="18" customHeight="1" thickBot="1">
      <c r="A41" s="219"/>
      <c r="B41" s="197" t="s">
        <v>63</v>
      </c>
      <c r="C41" s="199" t="s">
        <v>82</v>
      </c>
      <c r="D41" s="27" t="s">
        <v>17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313">
        <f t="shared" si="1"/>
        <v>0</v>
      </c>
      <c r="W41" s="313"/>
      <c r="X41" s="45">
        <v>3</v>
      </c>
      <c r="Y41" s="45">
        <v>2</v>
      </c>
      <c r="Z41" s="45">
        <v>3</v>
      </c>
      <c r="AA41" s="45">
        <v>2</v>
      </c>
      <c r="AB41" s="45">
        <v>3</v>
      </c>
      <c r="AC41" s="45">
        <v>2</v>
      </c>
      <c r="AD41" s="45">
        <v>3</v>
      </c>
      <c r="AE41" s="45">
        <v>2</v>
      </c>
      <c r="AF41" s="45">
        <v>3</v>
      </c>
      <c r="AG41" s="45">
        <v>2</v>
      </c>
      <c r="AH41" s="45">
        <v>2</v>
      </c>
      <c r="AI41" s="45">
        <v>2</v>
      </c>
      <c r="AJ41" s="45">
        <v>2</v>
      </c>
      <c r="AK41" s="45">
        <v>2</v>
      </c>
      <c r="AL41" s="45">
        <v>2</v>
      </c>
      <c r="AM41" s="45">
        <v>2</v>
      </c>
      <c r="AN41" s="45">
        <v>2</v>
      </c>
      <c r="AO41" s="45">
        <v>2</v>
      </c>
      <c r="AP41" s="45">
        <v>2</v>
      </c>
      <c r="AQ41" s="45">
        <v>2</v>
      </c>
      <c r="AR41" s="45">
        <v>2</v>
      </c>
      <c r="AS41" s="45">
        <v>2</v>
      </c>
      <c r="AT41" s="45">
        <v>2</v>
      </c>
      <c r="AU41" s="45">
        <v>1</v>
      </c>
      <c r="AV41" s="60"/>
      <c r="AW41" s="60">
        <f t="shared" si="4"/>
        <v>52</v>
      </c>
      <c r="AX41" s="314"/>
      <c r="AY41" s="314"/>
      <c r="AZ41" s="314"/>
      <c r="BA41" s="314"/>
      <c r="BB41" s="314"/>
      <c r="BC41" s="314"/>
      <c r="BD41" s="314"/>
      <c r="BE41" s="314"/>
    </row>
    <row r="42" spans="1:57" s="29" customFormat="1" ht="18" customHeight="1" thickBot="1">
      <c r="A42" s="219"/>
      <c r="B42" s="198"/>
      <c r="C42" s="200"/>
      <c r="D42" s="27" t="s">
        <v>18</v>
      </c>
      <c r="E42" s="57"/>
      <c r="F42" s="19"/>
      <c r="G42" s="57"/>
      <c r="H42" s="19"/>
      <c r="I42" s="57"/>
      <c r="J42" s="19"/>
      <c r="K42" s="57"/>
      <c r="L42" s="19"/>
      <c r="M42" s="57"/>
      <c r="N42" s="19"/>
      <c r="O42" s="57"/>
      <c r="P42" s="19"/>
      <c r="Q42" s="57"/>
      <c r="R42" s="19"/>
      <c r="S42" s="57"/>
      <c r="T42" s="19"/>
      <c r="U42" s="57"/>
      <c r="V42" s="313">
        <f t="shared" si="1"/>
        <v>0</v>
      </c>
      <c r="W42" s="313"/>
      <c r="X42" s="45">
        <v>2</v>
      </c>
      <c r="Y42" s="45">
        <v>1</v>
      </c>
      <c r="Z42" s="45">
        <v>2</v>
      </c>
      <c r="AA42" s="45">
        <v>1</v>
      </c>
      <c r="AB42" s="45">
        <v>1</v>
      </c>
      <c r="AC42" s="45">
        <v>1</v>
      </c>
      <c r="AD42" s="45">
        <v>1</v>
      </c>
      <c r="AE42" s="45">
        <v>1</v>
      </c>
      <c r="AF42" s="45">
        <v>1</v>
      </c>
      <c r="AG42" s="45">
        <v>1</v>
      </c>
      <c r="AH42" s="45">
        <v>1</v>
      </c>
      <c r="AI42" s="45">
        <v>1</v>
      </c>
      <c r="AJ42" s="45">
        <v>1</v>
      </c>
      <c r="AK42" s="45">
        <v>1</v>
      </c>
      <c r="AL42" s="45">
        <v>1</v>
      </c>
      <c r="AM42" s="45">
        <v>1</v>
      </c>
      <c r="AN42" s="45">
        <v>1</v>
      </c>
      <c r="AO42" s="45">
        <v>1</v>
      </c>
      <c r="AP42" s="45">
        <v>1</v>
      </c>
      <c r="AQ42" s="45">
        <v>1</v>
      </c>
      <c r="AR42" s="45">
        <v>1</v>
      </c>
      <c r="AS42" s="45">
        <v>1</v>
      </c>
      <c r="AT42" s="45">
        <v>1</v>
      </c>
      <c r="AU42" s="45">
        <v>1</v>
      </c>
      <c r="AV42" s="60"/>
      <c r="AW42" s="60">
        <f t="shared" si="4"/>
        <v>26</v>
      </c>
      <c r="AX42" s="314"/>
      <c r="AY42" s="314"/>
      <c r="AZ42" s="314"/>
      <c r="BA42" s="314"/>
      <c r="BB42" s="314"/>
      <c r="BC42" s="314"/>
      <c r="BD42" s="314"/>
      <c r="BE42" s="314"/>
    </row>
    <row r="43" spans="1:57" s="29" customFormat="1" ht="18" customHeight="1" thickBot="1">
      <c r="A43" s="219"/>
      <c r="B43" s="197" t="s">
        <v>65</v>
      </c>
      <c r="C43" s="199" t="s">
        <v>64</v>
      </c>
      <c r="D43" s="27" t="s">
        <v>17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313">
        <f t="shared" si="1"/>
        <v>0</v>
      </c>
      <c r="W43" s="313"/>
      <c r="X43" s="45">
        <v>2</v>
      </c>
      <c r="Y43" s="45">
        <v>1</v>
      </c>
      <c r="Z43" s="45">
        <v>2</v>
      </c>
      <c r="AA43" s="45">
        <v>1</v>
      </c>
      <c r="AB43" s="45">
        <v>1</v>
      </c>
      <c r="AC43" s="45">
        <v>1</v>
      </c>
      <c r="AD43" s="45">
        <v>2</v>
      </c>
      <c r="AE43" s="45">
        <v>1</v>
      </c>
      <c r="AF43" s="45">
        <v>2</v>
      </c>
      <c r="AG43" s="45">
        <v>1</v>
      </c>
      <c r="AH43" s="45">
        <v>2</v>
      </c>
      <c r="AI43" s="45">
        <v>1</v>
      </c>
      <c r="AJ43" s="45">
        <v>2</v>
      </c>
      <c r="AK43" s="45">
        <v>1</v>
      </c>
      <c r="AL43" s="45">
        <v>2</v>
      </c>
      <c r="AM43" s="45">
        <v>1</v>
      </c>
      <c r="AN43" s="45">
        <v>2</v>
      </c>
      <c r="AO43" s="45">
        <v>1</v>
      </c>
      <c r="AP43" s="45">
        <v>2</v>
      </c>
      <c r="AQ43" s="45">
        <v>2</v>
      </c>
      <c r="AR43" s="45">
        <v>2</v>
      </c>
      <c r="AS43" s="45">
        <v>2</v>
      </c>
      <c r="AT43" s="45">
        <v>2</v>
      </c>
      <c r="AU43" s="45"/>
      <c r="AV43" s="60"/>
      <c r="AW43" s="60">
        <f t="shared" si="4"/>
        <v>36</v>
      </c>
      <c r="AX43" s="314"/>
      <c r="AY43" s="314"/>
      <c r="AZ43" s="314"/>
      <c r="BA43" s="314"/>
      <c r="BB43" s="314"/>
      <c r="BC43" s="314"/>
      <c r="BD43" s="314"/>
      <c r="BE43" s="314"/>
    </row>
    <row r="44" spans="1:57" s="29" customFormat="1" ht="18" customHeight="1" thickBot="1">
      <c r="A44" s="219"/>
      <c r="B44" s="198"/>
      <c r="C44" s="200"/>
      <c r="D44" s="27" t="s">
        <v>18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313">
        <f t="shared" si="1"/>
        <v>0</v>
      </c>
      <c r="W44" s="313"/>
      <c r="X44" s="45">
        <v>1</v>
      </c>
      <c r="Y44" s="45">
        <v>0</v>
      </c>
      <c r="Z44" s="45">
        <v>1</v>
      </c>
      <c r="AA44" s="45">
        <v>1</v>
      </c>
      <c r="AB44" s="45">
        <v>1</v>
      </c>
      <c r="AC44" s="45">
        <v>1</v>
      </c>
      <c r="AD44" s="45">
        <v>1</v>
      </c>
      <c r="AE44" s="45">
        <v>0</v>
      </c>
      <c r="AF44" s="45">
        <v>1</v>
      </c>
      <c r="AG44" s="45">
        <v>1</v>
      </c>
      <c r="AH44" s="45">
        <v>1</v>
      </c>
      <c r="AI44" s="45">
        <v>0</v>
      </c>
      <c r="AJ44" s="45">
        <v>1</v>
      </c>
      <c r="AK44" s="45">
        <v>0</v>
      </c>
      <c r="AL44" s="45">
        <v>1</v>
      </c>
      <c r="AM44" s="45">
        <v>1</v>
      </c>
      <c r="AN44" s="45">
        <v>1</v>
      </c>
      <c r="AO44" s="45">
        <v>0</v>
      </c>
      <c r="AP44" s="45">
        <v>1</v>
      </c>
      <c r="AQ44" s="45">
        <v>1</v>
      </c>
      <c r="AR44" s="45">
        <v>1</v>
      </c>
      <c r="AS44" s="45">
        <v>1</v>
      </c>
      <c r="AT44" s="45">
        <v>1</v>
      </c>
      <c r="AU44" s="45"/>
      <c r="AV44" s="60"/>
      <c r="AW44" s="60">
        <f t="shared" si="4"/>
        <v>18</v>
      </c>
      <c r="AX44" s="314"/>
      <c r="AY44" s="314"/>
      <c r="AZ44" s="314"/>
      <c r="BA44" s="314"/>
      <c r="BB44" s="314"/>
      <c r="BC44" s="314"/>
      <c r="BD44" s="314"/>
      <c r="BE44" s="314"/>
    </row>
    <row r="45" spans="1:57" s="29" customFormat="1" ht="18" customHeight="1" thickBot="1">
      <c r="A45" s="219"/>
      <c r="B45" s="204"/>
      <c r="C45" s="205" t="s">
        <v>116</v>
      </c>
      <c r="D45" s="61" t="s">
        <v>17</v>
      </c>
      <c r="E45" s="117">
        <f>E47+E49</f>
        <v>4</v>
      </c>
      <c r="F45" s="117">
        <f aca="true" t="shared" si="9" ref="F45:U46">F47+F49</f>
        <v>4</v>
      </c>
      <c r="G45" s="117">
        <f t="shared" si="9"/>
        <v>4</v>
      </c>
      <c r="H45" s="117">
        <f t="shared" si="9"/>
        <v>4</v>
      </c>
      <c r="I45" s="117">
        <f t="shared" si="9"/>
        <v>4</v>
      </c>
      <c r="J45" s="117">
        <f t="shared" si="9"/>
        <v>4</v>
      </c>
      <c r="K45" s="117">
        <f t="shared" si="9"/>
        <v>4</v>
      </c>
      <c r="L45" s="117">
        <f t="shared" si="9"/>
        <v>4</v>
      </c>
      <c r="M45" s="117">
        <f t="shared" si="9"/>
        <v>4</v>
      </c>
      <c r="N45" s="117">
        <f t="shared" si="9"/>
        <v>4</v>
      </c>
      <c r="O45" s="117">
        <f t="shared" si="9"/>
        <v>4</v>
      </c>
      <c r="P45" s="117">
        <f t="shared" si="9"/>
        <v>4</v>
      </c>
      <c r="Q45" s="117">
        <f t="shared" si="9"/>
        <v>4</v>
      </c>
      <c r="R45" s="117">
        <f t="shared" si="9"/>
        <v>4</v>
      </c>
      <c r="S45" s="117">
        <f t="shared" si="9"/>
        <v>4</v>
      </c>
      <c r="T45" s="117">
        <f t="shared" si="9"/>
        <v>4</v>
      </c>
      <c r="U45" s="117">
        <f t="shared" si="9"/>
        <v>2</v>
      </c>
      <c r="V45" s="313">
        <f t="shared" si="1"/>
        <v>66</v>
      </c>
      <c r="W45" s="313"/>
      <c r="X45" s="117">
        <f aca="true" t="shared" si="10" ref="X45:AT46">X47+X49</f>
        <v>2</v>
      </c>
      <c r="Y45" s="117">
        <f t="shared" si="10"/>
        <v>3</v>
      </c>
      <c r="Z45" s="117">
        <f t="shared" si="10"/>
        <v>2</v>
      </c>
      <c r="AA45" s="117">
        <f t="shared" si="10"/>
        <v>3</v>
      </c>
      <c r="AB45" s="117">
        <f t="shared" si="10"/>
        <v>2</v>
      </c>
      <c r="AC45" s="117">
        <f t="shared" si="10"/>
        <v>3</v>
      </c>
      <c r="AD45" s="117">
        <f t="shared" si="10"/>
        <v>2</v>
      </c>
      <c r="AE45" s="117">
        <f t="shared" si="10"/>
        <v>3</v>
      </c>
      <c r="AF45" s="117">
        <f t="shared" si="10"/>
        <v>2</v>
      </c>
      <c r="AG45" s="117">
        <f t="shared" si="10"/>
        <v>3</v>
      </c>
      <c r="AH45" s="117">
        <f t="shared" si="10"/>
        <v>2</v>
      </c>
      <c r="AI45" s="117">
        <f t="shared" si="10"/>
        <v>3</v>
      </c>
      <c r="AJ45" s="117">
        <f t="shared" si="10"/>
        <v>2</v>
      </c>
      <c r="AK45" s="117">
        <f t="shared" si="10"/>
        <v>3</v>
      </c>
      <c r="AL45" s="117">
        <f t="shared" si="10"/>
        <v>2</v>
      </c>
      <c r="AM45" s="117">
        <f t="shared" si="10"/>
        <v>3</v>
      </c>
      <c r="AN45" s="117">
        <f t="shared" si="10"/>
        <v>2</v>
      </c>
      <c r="AO45" s="117">
        <f t="shared" si="10"/>
        <v>3</v>
      </c>
      <c r="AP45" s="117">
        <f t="shared" si="10"/>
        <v>3</v>
      </c>
      <c r="AQ45" s="117">
        <f t="shared" si="10"/>
        <v>2</v>
      </c>
      <c r="AR45" s="117">
        <f t="shared" si="10"/>
        <v>3</v>
      </c>
      <c r="AS45" s="117">
        <f t="shared" si="10"/>
        <v>2</v>
      </c>
      <c r="AT45" s="117">
        <f t="shared" si="10"/>
        <v>2</v>
      </c>
      <c r="AU45" s="117">
        <f>AU47+AU49</f>
        <v>1</v>
      </c>
      <c r="AV45" s="60"/>
      <c r="AW45" s="60">
        <f t="shared" si="4"/>
        <v>58</v>
      </c>
      <c r="AX45" s="314"/>
      <c r="AY45" s="314"/>
      <c r="AZ45" s="314"/>
      <c r="BA45" s="314"/>
      <c r="BB45" s="314"/>
      <c r="BC45" s="314"/>
      <c r="BD45" s="314"/>
      <c r="BE45" s="314"/>
    </row>
    <row r="46" spans="1:57" s="29" customFormat="1" ht="18" customHeight="1" thickBot="1">
      <c r="A46" s="219"/>
      <c r="B46" s="204"/>
      <c r="C46" s="206"/>
      <c r="D46" s="61" t="s">
        <v>18</v>
      </c>
      <c r="E46" s="117">
        <f>E48+E50</f>
        <v>2</v>
      </c>
      <c r="F46" s="117">
        <f t="shared" si="9"/>
        <v>2</v>
      </c>
      <c r="G46" s="117">
        <f t="shared" si="9"/>
        <v>2</v>
      </c>
      <c r="H46" s="117">
        <f t="shared" si="9"/>
        <v>2</v>
      </c>
      <c r="I46" s="117">
        <f t="shared" si="9"/>
        <v>2</v>
      </c>
      <c r="J46" s="117">
        <f t="shared" si="9"/>
        <v>2</v>
      </c>
      <c r="K46" s="117">
        <f t="shared" si="9"/>
        <v>2</v>
      </c>
      <c r="L46" s="117">
        <f t="shared" si="9"/>
        <v>2</v>
      </c>
      <c r="M46" s="117">
        <f t="shared" si="9"/>
        <v>2</v>
      </c>
      <c r="N46" s="117">
        <f t="shared" si="9"/>
        <v>2</v>
      </c>
      <c r="O46" s="117">
        <f t="shared" si="9"/>
        <v>2</v>
      </c>
      <c r="P46" s="117">
        <f t="shared" si="9"/>
        <v>2</v>
      </c>
      <c r="Q46" s="117">
        <f t="shared" si="9"/>
        <v>2</v>
      </c>
      <c r="R46" s="117">
        <f t="shared" si="9"/>
        <v>2</v>
      </c>
      <c r="S46" s="117">
        <f t="shared" si="9"/>
        <v>2</v>
      </c>
      <c r="T46" s="117">
        <f t="shared" si="9"/>
        <v>2</v>
      </c>
      <c r="U46" s="117">
        <f t="shared" si="9"/>
        <v>1</v>
      </c>
      <c r="V46" s="313">
        <f t="shared" si="1"/>
        <v>33</v>
      </c>
      <c r="W46" s="313"/>
      <c r="X46" s="117">
        <f t="shared" si="10"/>
        <v>1</v>
      </c>
      <c r="Y46" s="117">
        <f t="shared" si="10"/>
        <v>2</v>
      </c>
      <c r="Z46" s="117">
        <f t="shared" si="10"/>
        <v>1</v>
      </c>
      <c r="AA46" s="117">
        <f t="shared" si="10"/>
        <v>1</v>
      </c>
      <c r="AB46" s="117">
        <f t="shared" si="10"/>
        <v>1</v>
      </c>
      <c r="AC46" s="117">
        <f t="shared" si="10"/>
        <v>2</v>
      </c>
      <c r="AD46" s="117">
        <f t="shared" si="10"/>
        <v>1</v>
      </c>
      <c r="AE46" s="117">
        <f t="shared" si="10"/>
        <v>2</v>
      </c>
      <c r="AF46" s="117">
        <f t="shared" si="10"/>
        <v>1</v>
      </c>
      <c r="AG46" s="117">
        <f t="shared" si="10"/>
        <v>2</v>
      </c>
      <c r="AH46" s="117">
        <f t="shared" si="10"/>
        <v>1</v>
      </c>
      <c r="AI46" s="117">
        <f t="shared" si="10"/>
        <v>1</v>
      </c>
      <c r="AJ46" s="117">
        <f t="shared" si="10"/>
        <v>1</v>
      </c>
      <c r="AK46" s="117">
        <f t="shared" si="10"/>
        <v>1</v>
      </c>
      <c r="AL46" s="117">
        <f t="shared" si="10"/>
        <v>1</v>
      </c>
      <c r="AM46" s="117">
        <f t="shared" si="10"/>
        <v>1</v>
      </c>
      <c r="AN46" s="117">
        <f t="shared" si="10"/>
        <v>1</v>
      </c>
      <c r="AO46" s="117">
        <f t="shared" si="10"/>
        <v>1</v>
      </c>
      <c r="AP46" s="117">
        <f t="shared" si="10"/>
        <v>2</v>
      </c>
      <c r="AQ46" s="117">
        <f t="shared" si="10"/>
        <v>1</v>
      </c>
      <c r="AR46" s="117">
        <f t="shared" si="10"/>
        <v>1</v>
      </c>
      <c r="AS46" s="117">
        <f t="shared" si="10"/>
        <v>1</v>
      </c>
      <c r="AT46" s="117">
        <f t="shared" si="10"/>
        <v>1</v>
      </c>
      <c r="AU46" s="117">
        <f>AU48+AU50</f>
        <v>1</v>
      </c>
      <c r="AV46" s="60"/>
      <c r="AW46" s="60">
        <f t="shared" si="4"/>
        <v>29</v>
      </c>
      <c r="AX46" s="314"/>
      <c r="AY46" s="314"/>
      <c r="AZ46" s="314"/>
      <c r="BA46" s="314"/>
      <c r="BB46" s="314"/>
      <c r="BC46" s="314"/>
      <c r="BD46" s="314"/>
      <c r="BE46" s="314"/>
    </row>
    <row r="47" spans="1:57" s="29" customFormat="1" ht="18" customHeight="1" thickBot="1">
      <c r="A47" s="219"/>
      <c r="B47" s="197" t="s">
        <v>120</v>
      </c>
      <c r="C47" s="199" t="s">
        <v>96</v>
      </c>
      <c r="D47" s="27" t="s">
        <v>17</v>
      </c>
      <c r="E47" s="57">
        <v>2</v>
      </c>
      <c r="F47" s="19">
        <v>2</v>
      </c>
      <c r="G47" s="19">
        <v>2</v>
      </c>
      <c r="H47" s="19">
        <v>2</v>
      </c>
      <c r="I47" s="19">
        <v>2</v>
      </c>
      <c r="J47" s="19">
        <v>2</v>
      </c>
      <c r="K47" s="19">
        <v>2</v>
      </c>
      <c r="L47" s="19">
        <v>2</v>
      </c>
      <c r="M47" s="19">
        <v>2</v>
      </c>
      <c r="N47" s="19">
        <v>2</v>
      </c>
      <c r="O47" s="19">
        <v>2</v>
      </c>
      <c r="P47" s="19">
        <v>2</v>
      </c>
      <c r="Q47" s="19">
        <v>2</v>
      </c>
      <c r="R47" s="19">
        <v>2</v>
      </c>
      <c r="S47" s="19">
        <v>2</v>
      </c>
      <c r="T47" s="19">
        <v>2</v>
      </c>
      <c r="U47" s="19"/>
      <c r="V47" s="313">
        <f t="shared" si="1"/>
        <v>32</v>
      </c>
      <c r="W47" s="313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6"/>
      <c r="AM47" s="45"/>
      <c r="AN47" s="46"/>
      <c r="AO47" s="45"/>
      <c r="AP47" s="45"/>
      <c r="AQ47" s="45"/>
      <c r="AR47" s="45"/>
      <c r="AS47" s="45"/>
      <c r="AT47" s="45"/>
      <c r="AU47" s="45"/>
      <c r="AV47" s="60"/>
      <c r="AW47" s="60">
        <f t="shared" si="4"/>
        <v>0</v>
      </c>
      <c r="AX47" s="314"/>
      <c r="AY47" s="314"/>
      <c r="AZ47" s="314"/>
      <c r="BA47" s="314"/>
      <c r="BB47" s="314"/>
      <c r="BC47" s="314"/>
      <c r="BD47" s="314"/>
      <c r="BE47" s="314"/>
    </row>
    <row r="48" spans="1:57" s="29" customFormat="1" ht="18" customHeight="1" thickBot="1">
      <c r="A48" s="219"/>
      <c r="B48" s="198"/>
      <c r="C48" s="200"/>
      <c r="D48" s="27" t="s">
        <v>18</v>
      </c>
      <c r="E48" s="57">
        <v>1</v>
      </c>
      <c r="F48" s="19">
        <v>1</v>
      </c>
      <c r="G48" s="19">
        <v>1</v>
      </c>
      <c r="H48" s="19">
        <v>1</v>
      </c>
      <c r="I48" s="19">
        <v>1</v>
      </c>
      <c r="J48" s="19">
        <v>1</v>
      </c>
      <c r="K48" s="19">
        <v>1</v>
      </c>
      <c r="L48" s="19">
        <v>1</v>
      </c>
      <c r="M48" s="20">
        <v>1</v>
      </c>
      <c r="N48" s="20">
        <v>1</v>
      </c>
      <c r="O48" s="20">
        <v>1</v>
      </c>
      <c r="P48" s="20">
        <v>1</v>
      </c>
      <c r="Q48" s="20">
        <v>1</v>
      </c>
      <c r="R48" s="20">
        <v>1</v>
      </c>
      <c r="S48" s="20">
        <v>1</v>
      </c>
      <c r="T48" s="20">
        <v>1</v>
      </c>
      <c r="U48" s="20"/>
      <c r="V48" s="313">
        <f t="shared" si="1"/>
        <v>16</v>
      </c>
      <c r="W48" s="313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6"/>
      <c r="AM48" s="45"/>
      <c r="AN48" s="46"/>
      <c r="AO48" s="45"/>
      <c r="AP48" s="45"/>
      <c r="AQ48" s="45"/>
      <c r="AR48" s="45"/>
      <c r="AS48" s="45"/>
      <c r="AT48" s="45"/>
      <c r="AU48" s="45"/>
      <c r="AV48" s="60"/>
      <c r="AW48" s="60">
        <f t="shared" si="4"/>
        <v>0</v>
      </c>
      <c r="AX48" s="314"/>
      <c r="AY48" s="314"/>
      <c r="AZ48" s="314"/>
      <c r="BA48" s="314"/>
      <c r="BB48" s="314"/>
      <c r="BC48" s="314"/>
      <c r="BD48" s="314"/>
      <c r="BE48" s="314"/>
    </row>
    <row r="49" spans="1:57" s="29" customFormat="1" ht="18" customHeight="1" thickBot="1">
      <c r="A49" s="219"/>
      <c r="B49" s="197" t="s">
        <v>104</v>
      </c>
      <c r="C49" s="199" t="s">
        <v>98</v>
      </c>
      <c r="D49" s="27" t="s">
        <v>17</v>
      </c>
      <c r="E49" s="57">
        <v>2</v>
      </c>
      <c r="F49" s="19">
        <v>2</v>
      </c>
      <c r="G49" s="19">
        <v>2</v>
      </c>
      <c r="H49" s="19">
        <v>2</v>
      </c>
      <c r="I49" s="19">
        <v>2</v>
      </c>
      <c r="J49" s="19">
        <v>2</v>
      </c>
      <c r="K49" s="19">
        <v>2</v>
      </c>
      <c r="L49" s="19">
        <v>2</v>
      </c>
      <c r="M49" s="19">
        <v>2</v>
      </c>
      <c r="N49" s="19">
        <v>2</v>
      </c>
      <c r="O49" s="19">
        <v>2</v>
      </c>
      <c r="P49" s="19">
        <v>2</v>
      </c>
      <c r="Q49" s="19">
        <v>2</v>
      </c>
      <c r="R49" s="19">
        <v>2</v>
      </c>
      <c r="S49" s="19">
        <v>2</v>
      </c>
      <c r="T49" s="19">
        <v>2</v>
      </c>
      <c r="U49" s="19">
        <v>2</v>
      </c>
      <c r="V49" s="313">
        <f t="shared" si="1"/>
        <v>34</v>
      </c>
      <c r="W49" s="313"/>
      <c r="X49" s="45">
        <v>2</v>
      </c>
      <c r="Y49" s="45">
        <v>3</v>
      </c>
      <c r="Z49" s="45">
        <v>2</v>
      </c>
      <c r="AA49" s="45">
        <v>3</v>
      </c>
      <c r="AB49" s="45">
        <v>2</v>
      </c>
      <c r="AC49" s="45">
        <v>3</v>
      </c>
      <c r="AD49" s="45">
        <v>2</v>
      </c>
      <c r="AE49" s="45">
        <v>3</v>
      </c>
      <c r="AF49" s="45">
        <v>2</v>
      </c>
      <c r="AG49" s="45">
        <v>3</v>
      </c>
      <c r="AH49" s="45">
        <v>2</v>
      </c>
      <c r="AI49" s="45">
        <v>3</v>
      </c>
      <c r="AJ49" s="45">
        <v>2</v>
      </c>
      <c r="AK49" s="45">
        <v>3</v>
      </c>
      <c r="AL49" s="45">
        <v>2</v>
      </c>
      <c r="AM49" s="45">
        <v>3</v>
      </c>
      <c r="AN49" s="45">
        <v>2</v>
      </c>
      <c r="AO49" s="45">
        <v>3</v>
      </c>
      <c r="AP49" s="45">
        <v>3</v>
      </c>
      <c r="AQ49" s="45">
        <v>2</v>
      </c>
      <c r="AR49" s="45">
        <v>3</v>
      </c>
      <c r="AS49" s="45">
        <v>2</v>
      </c>
      <c r="AT49" s="45">
        <v>2</v>
      </c>
      <c r="AU49" s="45">
        <v>1</v>
      </c>
      <c r="AV49" s="60"/>
      <c r="AW49" s="60">
        <f t="shared" si="4"/>
        <v>58</v>
      </c>
      <c r="AX49" s="314"/>
      <c r="AY49" s="314"/>
      <c r="AZ49" s="314"/>
      <c r="BA49" s="314"/>
      <c r="BB49" s="314"/>
      <c r="BC49" s="314"/>
      <c r="BD49" s="314"/>
      <c r="BE49" s="314"/>
    </row>
    <row r="50" spans="1:57" s="29" customFormat="1" ht="18" customHeight="1" thickBot="1">
      <c r="A50" s="219"/>
      <c r="B50" s="198"/>
      <c r="C50" s="200"/>
      <c r="D50" s="27" t="s">
        <v>18</v>
      </c>
      <c r="E50" s="57">
        <v>1</v>
      </c>
      <c r="F50" s="19">
        <v>1</v>
      </c>
      <c r="G50" s="19">
        <v>1</v>
      </c>
      <c r="H50" s="19">
        <v>1</v>
      </c>
      <c r="I50" s="19">
        <v>1</v>
      </c>
      <c r="J50" s="19">
        <v>1</v>
      </c>
      <c r="K50" s="19">
        <v>1</v>
      </c>
      <c r="L50" s="19">
        <v>1</v>
      </c>
      <c r="M50" s="20">
        <v>1</v>
      </c>
      <c r="N50" s="20">
        <v>1</v>
      </c>
      <c r="O50" s="20">
        <v>1</v>
      </c>
      <c r="P50" s="20">
        <v>1</v>
      </c>
      <c r="Q50" s="20">
        <v>1</v>
      </c>
      <c r="R50" s="20">
        <v>1</v>
      </c>
      <c r="S50" s="20">
        <v>1</v>
      </c>
      <c r="T50" s="20">
        <v>1</v>
      </c>
      <c r="U50" s="20">
        <v>1</v>
      </c>
      <c r="V50" s="313">
        <f t="shared" si="1"/>
        <v>17</v>
      </c>
      <c r="W50" s="313"/>
      <c r="X50" s="45">
        <v>1</v>
      </c>
      <c r="Y50" s="45">
        <v>2</v>
      </c>
      <c r="Z50" s="45">
        <v>1</v>
      </c>
      <c r="AA50" s="45">
        <v>1</v>
      </c>
      <c r="AB50" s="45">
        <v>1</v>
      </c>
      <c r="AC50" s="45">
        <v>2</v>
      </c>
      <c r="AD50" s="45">
        <v>1</v>
      </c>
      <c r="AE50" s="45">
        <v>2</v>
      </c>
      <c r="AF50" s="45">
        <v>1</v>
      </c>
      <c r="AG50" s="45">
        <v>2</v>
      </c>
      <c r="AH50" s="45">
        <v>1</v>
      </c>
      <c r="AI50" s="45">
        <v>1</v>
      </c>
      <c r="AJ50" s="45">
        <v>1</v>
      </c>
      <c r="AK50" s="45">
        <v>1</v>
      </c>
      <c r="AL50" s="45">
        <v>1</v>
      </c>
      <c r="AM50" s="45">
        <v>1</v>
      </c>
      <c r="AN50" s="45">
        <v>1</v>
      </c>
      <c r="AO50" s="45">
        <v>1</v>
      </c>
      <c r="AP50" s="45">
        <v>2</v>
      </c>
      <c r="AQ50" s="45">
        <v>1</v>
      </c>
      <c r="AR50" s="45">
        <v>1</v>
      </c>
      <c r="AS50" s="45">
        <v>1</v>
      </c>
      <c r="AT50" s="45">
        <v>1</v>
      </c>
      <c r="AU50" s="45">
        <v>1</v>
      </c>
      <c r="AV50" s="60"/>
      <c r="AW50" s="60">
        <f t="shared" si="4"/>
        <v>29</v>
      </c>
      <c r="AX50" s="314"/>
      <c r="AY50" s="314"/>
      <c r="AZ50" s="314"/>
      <c r="BA50" s="314"/>
      <c r="BB50" s="314"/>
      <c r="BC50" s="314"/>
      <c r="BD50" s="314"/>
      <c r="BE50" s="314"/>
    </row>
    <row r="51" spans="1:57" s="29" customFormat="1" ht="18" customHeight="1" thickBot="1">
      <c r="A51" s="219"/>
      <c r="B51" s="201" t="s">
        <v>31</v>
      </c>
      <c r="C51" s="202"/>
      <c r="D51" s="203"/>
      <c r="E51" s="58">
        <f>E11</f>
        <v>36</v>
      </c>
      <c r="F51" s="58">
        <f aca="true" t="shared" si="11" ref="F51:U52">F11</f>
        <v>36</v>
      </c>
      <c r="G51" s="58">
        <f t="shared" si="11"/>
        <v>36</v>
      </c>
      <c r="H51" s="58">
        <f t="shared" si="11"/>
        <v>36</v>
      </c>
      <c r="I51" s="58">
        <f t="shared" si="11"/>
        <v>36</v>
      </c>
      <c r="J51" s="58">
        <f t="shared" si="11"/>
        <v>36</v>
      </c>
      <c r="K51" s="58">
        <f t="shared" si="11"/>
        <v>36</v>
      </c>
      <c r="L51" s="58">
        <f t="shared" si="11"/>
        <v>36</v>
      </c>
      <c r="M51" s="58">
        <f t="shared" si="11"/>
        <v>36</v>
      </c>
      <c r="N51" s="58">
        <f t="shared" si="11"/>
        <v>36</v>
      </c>
      <c r="O51" s="58">
        <f t="shared" si="11"/>
        <v>36</v>
      </c>
      <c r="P51" s="58">
        <f t="shared" si="11"/>
        <v>36</v>
      </c>
      <c r="Q51" s="58">
        <f t="shared" si="11"/>
        <v>36</v>
      </c>
      <c r="R51" s="58">
        <f t="shared" si="11"/>
        <v>36</v>
      </c>
      <c r="S51" s="58">
        <f t="shared" si="11"/>
        <v>36</v>
      </c>
      <c r="T51" s="58">
        <f t="shared" si="11"/>
        <v>36</v>
      </c>
      <c r="U51" s="58">
        <f t="shared" si="11"/>
        <v>36</v>
      </c>
      <c r="V51" s="313">
        <f t="shared" si="1"/>
        <v>612</v>
      </c>
      <c r="W51" s="313"/>
      <c r="X51" s="58">
        <f aca="true" t="shared" si="12" ref="X51:AT52">X11</f>
        <v>36</v>
      </c>
      <c r="Y51" s="58">
        <f t="shared" si="12"/>
        <v>36</v>
      </c>
      <c r="Z51" s="58">
        <f t="shared" si="12"/>
        <v>36</v>
      </c>
      <c r="AA51" s="58">
        <f t="shared" si="12"/>
        <v>36</v>
      </c>
      <c r="AB51" s="58">
        <f t="shared" si="12"/>
        <v>36</v>
      </c>
      <c r="AC51" s="58">
        <f t="shared" si="12"/>
        <v>36</v>
      </c>
      <c r="AD51" s="58">
        <f t="shared" si="12"/>
        <v>36</v>
      </c>
      <c r="AE51" s="58">
        <f t="shared" si="12"/>
        <v>36</v>
      </c>
      <c r="AF51" s="58">
        <f t="shared" si="12"/>
        <v>36</v>
      </c>
      <c r="AG51" s="58">
        <f t="shared" si="12"/>
        <v>36</v>
      </c>
      <c r="AH51" s="58">
        <f t="shared" si="12"/>
        <v>36</v>
      </c>
      <c r="AI51" s="58">
        <f t="shared" si="12"/>
        <v>36</v>
      </c>
      <c r="AJ51" s="58">
        <f t="shared" si="12"/>
        <v>36</v>
      </c>
      <c r="AK51" s="58">
        <f t="shared" si="12"/>
        <v>36</v>
      </c>
      <c r="AL51" s="58">
        <f t="shared" si="12"/>
        <v>36</v>
      </c>
      <c r="AM51" s="58">
        <f t="shared" si="12"/>
        <v>36</v>
      </c>
      <c r="AN51" s="58">
        <f t="shared" si="12"/>
        <v>36</v>
      </c>
      <c r="AO51" s="58">
        <f t="shared" si="12"/>
        <v>36</v>
      </c>
      <c r="AP51" s="58">
        <f t="shared" si="12"/>
        <v>36</v>
      </c>
      <c r="AQ51" s="58">
        <f t="shared" si="12"/>
        <v>36</v>
      </c>
      <c r="AR51" s="58">
        <f t="shared" si="12"/>
        <v>36</v>
      </c>
      <c r="AS51" s="58">
        <f t="shared" si="12"/>
        <v>36</v>
      </c>
      <c r="AT51" s="58">
        <f t="shared" si="12"/>
        <v>36</v>
      </c>
      <c r="AU51" s="58">
        <f>AU11</f>
        <v>18</v>
      </c>
      <c r="AV51" s="60"/>
      <c r="AW51" s="60">
        <f t="shared" si="4"/>
        <v>846</v>
      </c>
      <c r="AX51" s="316"/>
      <c r="AY51" s="317"/>
      <c r="AZ51" s="317"/>
      <c r="BA51" s="317"/>
      <c r="BB51" s="317"/>
      <c r="BC51" s="317"/>
      <c r="BD51" s="317"/>
      <c r="BE51" s="317"/>
    </row>
    <row r="52" spans="1:57" s="29" customFormat="1" ht="18" customHeight="1" thickBot="1">
      <c r="A52" s="219"/>
      <c r="B52" s="201" t="s">
        <v>19</v>
      </c>
      <c r="C52" s="202"/>
      <c r="D52" s="203"/>
      <c r="E52" s="59">
        <f>E12</f>
        <v>18</v>
      </c>
      <c r="F52" s="59">
        <f t="shared" si="11"/>
        <v>18</v>
      </c>
      <c r="G52" s="59">
        <f t="shared" si="11"/>
        <v>18</v>
      </c>
      <c r="H52" s="59">
        <f t="shared" si="11"/>
        <v>18</v>
      </c>
      <c r="I52" s="59">
        <f t="shared" si="11"/>
        <v>18</v>
      </c>
      <c r="J52" s="59">
        <f t="shared" si="11"/>
        <v>18</v>
      </c>
      <c r="K52" s="59">
        <f t="shared" si="11"/>
        <v>18</v>
      </c>
      <c r="L52" s="59">
        <f t="shared" si="11"/>
        <v>18</v>
      </c>
      <c r="M52" s="59">
        <f t="shared" si="11"/>
        <v>18</v>
      </c>
      <c r="N52" s="59">
        <f t="shared" si="11"/>
        <v>18</v>
      </c>
      <c r="O52" s="59">
        <f t="shared" si="11"/>
        <v>18</v>
      </c>
      <c r="P52" s="59">
        <f t="shared" si="11"/>
        <v>18</v>
      </c>
      <c r="Q52" s="59">
        <f t="shared" si="11"/>
        <v>18</v>
      </c>
      <c r="R52" s="59">
        <f t="shared" si="11"/>
        <v>18</v>
      </c>
      <c r="S52" s="59">
        <f t="shared" si="11"/>
        <v>18</v>
      </c>
      <c r="T52" s="59">
        <f t="shared" si="11"/>
        <v>18</v>
      </c>
      <c r="U52" s="59">
        <f t="shared" si="11"/>
        <v>18</v>
      </c>
      <c r="V52" s="313">
        <f t="shared" si="1"/>
        <v>306</v>
      </c>
      <c r="W52" s="313"/>
      <c r="X52" s="59">
        <f t="shared" si="12"/>
        <v>18</v>
      </c>
      <c r="Y52" s="59">
        <f t="shared" si="12"/>
        <v>19</v>
      </c>
      <c r="Z52" s="59">
        <f t="shared" si="12"/>
        <v>18</v>
      </c>
      <c r="AA52" s="59">
        <f t="shared" si="12"/>
        <v>18</v>
      </c>
      <c r="AB52" s="59">
        <f t="shared" si="12"/>
        <v>18</v>
      </c>
      <c r="AC52" s="59">
        <f t="shared" si="12"/>
        <v>18</v>
      </c>
      <c r="AD52" s="59">
        <f t="shared" si="12"/>
        <v>18</v>
      </c>
      <c r="AE52" s="59">
        <f t="shared" si="12"/>
        <v>18</v>
      </c>
      <c r="AF52" s="59">
        <f t="shared" si="12"/>
        <v>18</v>
      </c>
      <c r="AG52" s="59">
        <f t="shared" si="12"/>
        <v>18</v>
      </c>
      <c r="AH52" s="59">
        <f t="shared" si="12"/>
        <v>18</v>
      </c>
      <c r="AI52" s="59">
        <f t="shared" si="12"/>
        <v>17</v>
      </c>
      <c r="AJ52" s="59">
        <f t="shared" si="12"/>
        <v>18</v>
      </c>
      <c r="AK52" s="59">
        <f t="shared" si="12"/>
        <v>18</v>
      </c>
      <c r="AL52" s="59">
        <f t="shared" si="12"/>
        <v>18</v>
      </c>
      <c r="AM52" s="59">
        <f t="shared" si="12"/>
        <v>18</v>
      </c>
      <c r="AN52" s="59">
        <f t="shared" si="12"/>
        <v>18</v>
      </c>
      <c r="AO52" s="59">
        <f t="shared" si="12"/>
        <v>18</v>
      </c>
      <c r="AP52" s="59">
        <f t="shared" si="12"/>
        <v>18</v>
      </c>
      <c r="AQ52" s="59">
        <f t="shared" si="12"/>
        <v>18</v>
      </c>
      <c r="AR52" s="59">
        <f t="shared" si="12"/>
        <v>18</v>
      </c>
      <c r="AS52" s="59">
        <f t="shared" si="12"/>
        <v>18</v>
      </c>
      <c r="AT52" s="59">
        <f t="shared" si="12"/>
        <v>18</v>
      </c>
      <c r="AU52" s="59">
        <f>AU12</f>
        <v>9</v>
      </c>
      <c r="AV52" s="60"/>
      <c r="AW52" s="60">
        <f t="shared" si="4"/>
        <v>423</v>
      </c>
      <c r="AX52" s="318"/>
      <c r="AY52" s="319"/>
      <c r="AZ52" s="319"/>
      <c r="BA52" s="319"/>
      <c r="BB52" s="319"/>
      <c r="BC52" s="319"/>
      <c r="BD52" s="319"/>
      <c r="BE52" s="319"/>
    </row>
    <row r="53" spans="1:57" s="29" customFormat="1" ht="18" customHeight="1" thickBot="1">
      <c r="A53" s="219"/>
      <c r="B53" s="201" t="s">
        <v>20</v>
      </c>
      <c r="C53" s="202"/>
      <c r="D53" s="203"/>
      <c r="E53" s="59">
        <f aca="true" t="shared" si="13" ref="E53:U53">E51+E52</f>
        <v>54</v>
      </c>
      <c r="F53" s="17">
        <f t="shared" si="13"/>
        <v>54</v>
      </c>
      <c r="G53" s="17">
        <f t="shared" si="13"/>
        <v>54</v>
      </c>
      <c r="H53" s="17">
        <f t="shared" si="13"/>
        <v>54</v>
      </c>
      <c r="I53" s="17">
        <f t="shared" si="13"/>
        <v>54</v>
      </c>
      <c r="J53" s="17">
        <f t="shared" si="13"/>
        <v>54</v>
      </c>
      <c r="K53" s="17">
        <f t="shared" si="13"/>
        <v>54</v>
      </c>
      <c r="L53" s="17">
        <f t="shared" si="13"/>
        <v>54</v>
      </c>
      <c r="M53" s="17">
        <f t="shared" si="13"/>
        <v>54</v>
      </c>
      <c r="N53" s="17">
        <f t="shared" si="13"/>
        <v>54</v>
      </c>
      <c r="O53" s="17">
        <f t="shared" si="13"/>
        <v>54</v>
      </c>
      <c r="P53" s="17">
        <f t="shared" si="13"/>
        <v>54</v>
      </c>
      <c r="Q53" s="17">
        <f t="shared" si="13"/>
        <v>54</v>
      </c>
      <c r="R53" s="17">
        <f t="shared" si="13"/>
        <v>54</v>
      </c>
      <c r="S53" s="17">
        <f t="shared" si="13"/>
        <v>54</v>
      </c>
      <c r="T53" s="17">
        <f t="shared" si="13"/>
        <v>54</v>
      </c>
      <c r="U53" s="17">
        <f t="shared" si="13"/>
        <v>54</v>
      </c>
      <c r="V53" s="313">
        <f t="shared" si="1"/>
        <v>918</v>
      </c>
      <c r="W53" s="313"/>
      <c r="X53" s="17">
        <f>X51+X52</f>
        <v>54</v>
      </c>
      <c r="Y53" s="17">
        <f aca="true" t="shared" si="14" ref="Y53:AS53">Y51+Y52</f>
        <v>55</v>
      </c>
      <c r="Z53" s="17">
        <f t="shared" si="14"/>
        <v>54</v>
      </c>
      <c r="AA53" s="17">
        <f t="shared" si="14"/>
        <v>54</v>
      </c>
      <c r="AB53" s="17">
        <f t="shared" si="14"/>
        <v>54</v>
      </c>
      <c r="AC53" s="17">
        <f t="shared" si="14"/>
        <v>54</v>
      </c>
      <c r="AD53" s="17">
        <f t="shared" si="14"/>
        <v>54</v>
      </c>
      <c r="AE53" s="17">
        <f t="shared" si="14"/>
        <v>54</v>
      </c>
      <c r="AF53" s="17">
        <f t="shared" si="14"/>
        <v>54</v>
      </c>
      <c r="AG53" s="17">
        <f t="shared" si="14"/>
        <v>54</v>
      </c>
      <c r="AH53" s="17">
        <f t="shared" si="14"/>
        <v>54</v>
      </c>
      <c r="AI53" s="17">
        <f t="shared" si="14"/>
        <v>53</v>
      </c>
      <c r="AJ53" s="17">
        <f t="shared" si="14"/>
        <v>54</v>
      </c>
      <c r="AK53" s="17">
        <f t="shared" si="14"/>
        <v>54</v>
      </c>
      <c r="AL53" s="17">
        <f t="shared" si="14"/>
        <v>54</v>
      </c>
      <c r="AM53" s="17">
        <f t="shared" si="14"/>
        <v>54</v>
      </c>
      <c r="AN53" s="17">
        <f t="shared" si="14"/>
        <v>54</v>
      </c>
      <c r="AO53" s="17">
        <f t="shared" si="14"/>
        <v>54</v>
      </c>
      <c r="AP53" s="17">
        <f t="shared" si="14"/>
        <v>54</v>
      </c>
      <c r="AQ53" s="17">
        <f>AQ51+AQ52</f>
        <v>54</v>
      </c>
      <c r="AR53" s="17">
        <f t="shared" si="14"/>
        <v>54</v>
      </c>
      <c r="AS53" s="17">
        <f t="shared" si="14"/>
        <v>54</v>
      </c>
      <c r="AT53" s="17">
        <f>AT51+AT52</f>
        <v>54</v>
      </c>
      <c r="AU53" s="17">
        <f>AU51+AU52</f>
        <v>27</v>
      </c>
      <c r="AV53" s="60"/>
      <c r="AW53" s="60">
        <f t="shared" si="4"/>
        <v>1269</v>
      </c>
      <c r="AX53" s="320"/>
      <c r="AY53" s="320"/>
      <c r="AZ53" s="320"/>
      <c r="BA53" s="320"/>
      <c r="BB53" s="320"/>
      <c r="BC53" s="320"/>
      <c r="BD53" s="320"/>
      <c r="BE53" s="320"/>
    </row>
    <row r="54" ht="15">
      <c r="A54" s="7"/>
    </row>
    <row r="55" spans="1:57" ht="15">
      <c r="A55" s="7"/>
      <c r="B55" s="7"/>
      <c r="C55" s="7"/>
      <c r="D55" s="7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34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22"/>
      <c r="AV55" s="22"/>
      <c r="AW55" s="8"/>
      <c r="AX55" s="8"/>
      <c r="AY55" s="8"/>
      <c r="AZ55" s="8"/>
      <c r="BA55" s="8"/>
      <c r="BB55" s="8"/>
      <c r="BC55" s="8"/>
      <c r="BD55" s="8"/>
      <c r="BE55" s="8"/>
    </row>
    <row r="56" spans="1:57" ht="15">
      <c r="A56" s="7"/>
      <c r="B56" s="7"/>
      <c r="C56" s="7"/>
      <c r="D56" s="7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34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</row>
    <row r="57" spans="1:57" ht="15">
      <c r="A57" s="7"/>
      <c r="B57" s="7"/>
      <c r="C57" s="7"/>
      <c r="D57" s="7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35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23"/>
      <c r="AV57" s="23"/>
      <c r="AW57" s="8"/>
      <c r="AX57" s="8"/>
      <c r="AY57" s="8"/>
      <c r="AZ57" s="8"/>
      <c r="BA57" s="8"/>
      <c r="BB57" s="8"/>
      <c r="BC57" s="8"/>
      <c r="BD57" s="8"/>
      <c r="BE57" s="8"/>
    </row>
    <row r="58" spans="1:57" ht="15">
      <c r="A58" s="7"/>
      <c r="B58" s="7"/>
      <c r="C58" s="7"/>
      <c r="D58" s="7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34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</row>
    <row r="59" spans="1:57" ht="15">
      <c r="A59" s="7"/>
      <c r="B59" s="7"/>
      <c r="C59" s="7"/>
      <c r="D59" s="7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34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</row>
    <row r="60" spans="1:57" ht="15">
      <c r="A60" s="7"/>
      <c r="B60" s="7"/>
      <c r="C60" s="7"/>
      <c r="D60" s="7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34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</row>
    <row r="61" spans="1:57" ht="15">
      <c r="A61" s="7"/>
      <c r="B61" s="7"/>
      <c r="C61" s="7"/>
      <c r="D61" s="7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34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</row>
    <row r="62" spans="1:57" ht="15">
      <c r="A62" s="7"/>
      <c r="B62" s="7"/>
      <c r="C62" s="7"/>
      <c r="D62" s="7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34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</row>
    <row r="63" spans="1:57" ht="15">
      <c r="A63" s="7"/>
      <c r="B63" s="7"/>
      <c r="C63" s="7"/>
      <c r="D63" s="7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34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</row>
    <row r="64" spans="1:57" ht="15">
      <c r="A64" s="7"/>
      <c r="B64" s="7"/>
      <c r="C64" s="7"/>
      <c r="D64" s="7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34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</row>
    <row r="65" spans="1:57" ht="15">
      <c r="A65" s="7"/>
      <c r="B65" s="7"/>
      <c r="C65" s="7"/>
      <c r="D65" s="7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34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</row>
    <row r="66" spans="1:57" ht="15">
      <c r="A66" s="7"/>
      <c r="B66" s="7"/>
      <c r="C66" s="7"/>
      <c r="D66" s="7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34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</row>
    <row r="67" spans="1:57" ht="15">
      <c r="A67" s="7"/>
      <c r="B67" s="7"/>
      <c r="C67" s="7"/>
      <c r="D67" s="7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34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</row>
    <row r="68" spans="1:57" ht="15">
      <c r="A68" s="7"/>
      <c r="B68" s="7"/>
      <c r="C68" s="7"/>
      <c r="D68" s="7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34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</row>
    <row r="69" spans="1:57" ht="15">
      <c r="A69" s="7"/>
      <c r="B69" s="7"/>
      <c r="C69" s="7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34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</row>
    <row r="70" spans="1:57" ht="15">
      <c r="A70" s="7"/>
      <c r="B70" s="7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34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</row>
    <row r="71" spans="1:57" ht="15">
      <c r="A71" s="7"/>
      <c r="B71" s="7"/>
      <c r="C71" s="7"/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34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</row>
    <row r="72" spans="1:57" ht="15">
      <c r="A72" s="7"/>
      <c r="B72" s="7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34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</row>
    <row r="73" spans="1:57" ht="15">
      <c r="A73" s="7"/>
      <c r="B73" s="7"/>
      <c r="C73" s="7"/>
      <c r="D73" s="7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34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</row>
    <row r="74" spans="1:57" ht="15">
      <c r="A74" s="7"/>
      <c r="B74" s="7"/>
      <c r="C74" s="7"/>
      <c r="D74" s="7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34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</row>
    <row r="75" spans="1:57" ht="15">
      <c r="A75" s="7"/>
      <c r="B75" s="7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34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</row>
    <row r="76" spans="1:57" ht="15">
      <c r="A76" s="7"/>
      <c r="B76" s="7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34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</row>
    <row r="77" spans="1:57" ht="15">
      <c r="A77" s="7"/>
      <c r="B77" s="7"/>
      <c r="C77" s="7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34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</row>
    <row r="78" spans="1:57" ht="15">
      <c r="A78" s="7"/>
      <c r="B78" s="7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34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</row>
    <row r="79" spans="1:57" ht="15">
      <c r="A79" s="7"/>
      <c r="B79" s="7"/>
      <c r="C79" s="7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34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</row>
    <row r="80" spans="1:57" ht="15">
      <c r="A80" s="7"/>
      <c r="B80" s="7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34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</row>
    <row r="81" spans="1:57" ht="15">
      <c r="A81" s="7"/>
      <c r="B81" s="7"/>
      <c r="C81" s="7"/>
      <c r="D81" s="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34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</row>
    <row r="82" spans="1:57" ht="15">
      <c r="A82" s="7"/>
      <c r="B82" s="7"/>
      <c r="C82" s="7"/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34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</row>
    <row r="83" spans="1:57" ht="15">
      <c r="A83" s="7"/>
      <c r="B83" s="7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34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</row>
    <row r="84" spans="1:57" ht="15">
      <c r="A84" s="7"/>
      <c r="B84" s="7"/>
      <c r="C84" s="7"/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34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</row>
    <row r="85" spans="1:57" ht="15">
      <c r="A85" s="7"/>
      <c r="B85" s="7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34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</row>
    <row r="86" spans="1:57" ht="15">
      <c r="A86" s="7"/>
      <c r="B86" s="7"/>
      <c r="C86" s="7"/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34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</row>
    <row r="87" spans="1:57" ht="15">
      <c r="A87" s="7"/>
      <c r="B87" s="7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34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</row>
    <row r="88" spans="1:57" ht="15">
      <c r="A88" s="7"/>
      <c r="B88" s="7"/>
      <c r="C88" s="7"/>
      <c r="D88" s="7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34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</row>
    <row r="89" spans="1:57" ht="15">
      <c r="A89" s="7"/>
      <c r="B89" s="7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34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</row>
    <row r="90" spans="1:57" ht="15">
      <c r="A90" s="7"/>
      <c r="B90" s="7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34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</row>
    <row r="91" spans="1:57" ht="15">
      <c r="A91" s="7"/>
      <c r="B91" s="7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34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</row>
    <row r="92" spans="1:57" ht="15">
      <c r="A92" s="7"/>
      <c r="B92" s="7"/>
      <c r="C92" s="7"/>
      <c r="D92" s="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34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</row>
    <row r="93" spans="1:57" ht="15">
      <c r="A93" s="7"/>
      <c r="B93" s="7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34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</row>
    <row r="94" spans="1:57" ht="15">
      <c r="A94" s="7"/>
      <c r="B94" s="7"/>
      <c r="C94" s="7"/>
      <c r="D94" s="7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34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</row>
    <row r="95" spans="1:57" ht="15">
      <c r="A95" s="7"/>
      <c r="B95" s="7"/>
      <c r="C95" s="7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34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</row>
    <row r="96" spans="1:57" ht="15">
      <c r="A96" s="7"/>
      <c r="B96" s="7"/>
      <c r="C96" s="7"/>
      <c r="D96" s="7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34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</row>
    <row r="97" spans="1:57" ht="15">
      <c r="A97" s="7"/>
      <c r="B97" s="7"/>
      <c r="C97" s="7"/>
      <c r="D97" s="7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34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</row>
    <row r="98" spans="1:57" ht="15">
      <c r="A98" s="7"/>
      <c r="B98" s="7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34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</row>
    <row r="99" spans="1:57" ht="15">
      <c r="A99" s="7"/>
      <c r="B99" s="7"/>
      <c r="C99" s="7"/>
      <c r="D99" s="7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34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</row>
    <row r="100" spans="1:57" ht="15">
      <c r="A100" s="7"/>
      <c r="B100" s="7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34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</row>
    <row r="101" spans="1:57" ht="15">
      <c r="A101" s="7"/>
      <c r="B101" s="7"/>
      <c r="C101" s="7"/>
      <c r="D101" s="7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34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</row>
    <row r="102" spans="1:57" ht="15">
      <c r="A102" s="7"/>
      <c r="B102" s="7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34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</row>
    <row r="103" spans="1:57" ht="15">
      <c r="A103" s="7"/>
      <c r="B103" s="7"/>
      <c r="C103" s="7"/>
      <c r="D103" s="7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34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</row>
    <row r="104" spans="1:57" ht="15">
      <c r="A104" s="7"/>
      <c r="B104" s="7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34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</row>
    <row r="105" spans="1:57" ht="15">
      <c r="A105" s="7"/>
      <c r="B105" s="7"/>
      <c r="C105" s="7"/>
      <c r="D105" s="7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34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</row>
    <row r="106" spans="1:57" ht="15">
      <c r="A106" s="7"/>
      <c r="B106" s="7"/>
      <c r="C106" s="7"/>
      <c r="D106" s="7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34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</row>
    <row r="107" spans="1:57" ht="15">
      <c r="A107" s="7"/>
      <c r="B107" s="7"/>
      <c r="C107" s="7"/>
      <c r="D107" s="7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34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</row>
    <row r="108" spans="1:57" ht="15">
      <c r="A108" s="7"/>
      <c r="B108" s="7"/>
      <c r="C108" s="7"/>
      <c r="D108" s="7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34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</row>
    <row r="109" spans="1:57" ht="15">
      <c r="A109" s="7"/>
      <c r="B109" s="7"/>
      <c r="C109" s="7"/>
      <c r="D109" s="7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34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</row>
    <row r="110" spans="1:57" ht="15">
      <c r="A110" s="7"/>
      <c r="B110" s="7"/>
      <c r="C110" s="7"/>
      <c r="D110" s="7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34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</row>
    <row r="111" spans="1:57" ht="15">
      <c r="A111" s="7"/>
      <c r="B111" s="7"/>
      <c r="C111" s="7"/>
      <c r="D111" s="7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34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</row>
    <row r="112" spans="1:57" ht="15">
      <c r="A112" s="7"/>
      <c r="B112" s="7"/>
      <c r="C112" s="7"/>
      <c r="D112" s="7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34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</row>
    <row r="113" spans="1:57" ht="15">
      <c r="A113" s="7"/>
      <c r="B113" s="7"/>
      <c r="C113" s="7"/>
      <c r="D113" s="7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34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</row>
    <row r="114" spans="1:57" ht="15">
      <c r="A114" s="7"/>
      <c r="B114" s="7"/>
      <c r="C114" s="7"/>
      <c r="D114" s="7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34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</row>
    <row r="115" spans="1:57" ht="15">
      <c r="A115" s="7"/>
      <c r="B115" s="7"/>
      <c r="C115" s="7"/>
      <c r="D115" s="7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34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</row>
    <row r="116" spans="1:57" ht="15">
      <c r="A116" s="7"/>
      <c r="B116" s="7"/>
      <c r="C116" s="7"/>
      <c r="D116" s="7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34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</row>
    <row r="117" spans="1:57" ht="15">
      <c r="A117" s="7"/>
      <c r="B117" s="7"/>
      <c r="C117" s="7"/>
      <c r="D117" s="7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34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</row>
    <row r="118" spans="1:57" ht="15">
      <c r="A118" s="7"/>
      <c r="B118" s="7"/>
      <c r="C118" s="7"/>
      <c r="D118" s="7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34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</row>
    <row r="119" spans="1:57" ht="15">
      <c r="A119" s="7"/>
      <c r="B119" s="7"/>
      <c r="C119" s="7"/>
      <c r="D119" s="7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34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</row>
    <row r="120" spans="1:57" ht="15">
      <c r="A120" s="7"/>
      <c r="B120" s="7"/>
      <c r="C120" s="7"/>
      <c r="D120" s="7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34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</row>
    <row r="121" spans="1:57" ht="15">
      <c r="A121" s="7"/>
      <c r="B121" s="7"/>
      <c r="C121" s="7"/>
      <c r="D121" s="7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34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</row>
    <row r="122" spans="1:57" ht="15">
      <c r="A122" s="7"/>
      <c r="B122" s="7"/>
      <c r="C122" s="7"/>
      <c r="D122" s="7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34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</row>
    <row r="123" spans="1:57" ht="15">
      <c r="A123" s="7"/>
      <c r="B123" s="7"/>
      <c r="C123" s="7"/>
      <c r="D123" s="7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34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</row>
    <row r="124" spans="1:57" ht="15">
      <c r="A124" s="7"/>
      <c r="B124" s="7"/>
      <c r="C124" s="7"/>
      <c r="D124" s="7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34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</row>
    <row r="125" spans="1:57" ht="15">
      <c r="A125" s="7"/>
      <c r="B125" s="7"/>
      <c r="C125" s="7"/>
      <c r="D125" s="7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34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</row>
    <row r="126" spans="1:57" ht="15">
      <c r="A126" s="7"/>
      <c r="B126" s="7"/>
      <c r="C126" s="7"/>
      <c r="D126" s="7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34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</row>
    <row r="127" spans="1:57" ht="15">
      <c r="A127" s="7"/>
      <c r="B127" s="7"/>
      <c r="C127" s="7"/>
      <c r="D127" s="7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34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</row>
    <row r="128" spans="1:57" ht="15">
      <c r="A128" s="7"/>
      <c r="B128" s="7"/>
      <c r="C128" s="7"/>
      <c r="D128" s="7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34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</row>
    <row r="129" spans="1:57" ht="15">
      <c r="A129" s="7"/>
      <c r="B129" s="7"/>
      <c r="C129" s="7"/>
      <c r="D129" s="7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34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</row>
    <row r="130" spans="1:57" ht="15">
      <c r="A130" s="7"/>
      <c r="B130" s="7"/>
      <c r="C130" s="7"/>
      <c r="D130" s="7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34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</row>
    <row r="131" spans="1:57" ht="15">
      <c r="A131" s="7"/>
      <c r="B131" s="7"/>
      <c r="C131" s="7"/>
      <c r="D131" s="7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34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</row>
    <row r="132" spans="1:57" ht="15">
      <c r="A132" s="7"/>
      <c r="B132" s="7"/>
      <c r="C132" s="7"/>
      <c r="D132" s="7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34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</row>
    <row r="133" spans="1:57" ht="15">
      <c r="A133" s="7"/>
      <c r="B133" s="7"/>
      <c r="C133" s="7"/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34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</row>
    <row r="134" spans="1:57" ht="15">
      <c r="A134" s="7"/>
      <c r="B134" s="7"/>
      <c r="C134" s="7"/>
      <c r="D134" s="7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34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</row>
    <row r="135" spans="1:57" ht="15">
      <c r="A135" s="7"/>
      <c r="B135" s="7"/>
      <c r="C135" s="7"/>
      <c r="D135" s="7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34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</row>
    <row r="136" spans="1:57" ht="15">
      <c r="A136" s="7"/>
      <c r="B136" s="7"/>
      <c r="C136" s="7"/>
      <c r="D136" s="7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34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</row>
    <row r="137" spans="1:57" ht="15">
      <c r="A137" s="7"/>
      <c r="B137" s="7"/>
      <c r="C137" s="7"/>
      <c r="D137" s="7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34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</row>
    <row r="138" spans="1:57" ht="15">
      <c r="A138" s="7"/>
      <c r="B138" s="7"/>
      <c r="C138" s="7"/>
      <c r="D138" s="7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34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</row>
    <row r="139" spans="1:57" ht="15">
      <c r="A139" s="7"/>
      <c r="B139" s="7"/>
      <c r="C139" s="7"/>
      <c r="D139" s="7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34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</row>
    <row r="140" spans="1:57" ht="15">
      <c r="A140" s="7"/>
      <c r="B140" s="7"/>
      <c r="C140" s="7"/>
      <c r="D140" s="7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34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</row>
    <row r="141" spans="1:57" ht="15">
      <c r="A141" s="7"/>
      <c r="B141" s="7"/>
      <c r="C141" s="7"/>
      <c r="D141" s="7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34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</row>
    <row r="142" spans="1:57" ht="15">
      <c r="A142" s="7"/>
      <c r="B142" s="7"/>
      <c r="C142" s="7"/>
      <c r="D142" s="7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34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</row>
    <row r="143" spans="1:57" ht="15">
      <c r="A143" s="7"/>
      <c r="B143" s="7"/>
      <c r="C143" s="7"/>
      <c r="D143" s="7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34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</row>
    <row r="144" spans="1:57" ht="15">
      <c r="A144" s="7"/>
      <c r="B144" s="7"/>
      <c r="C144" s="7"/>
      <c r="D144" s="7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34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</row>
    <row r="145" spans="1:57" ht="15">
      <c r="A145" s="7"/>
      <c r="B145" s="7"/>
      <c r="C145" s="7"/>
      <c r="D145" s="7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34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</row>
    <row r="146" spans="1:57" ht="15">
      <c r="A146" s="7"/>
      <c r="B146" s="7"/>
      <c r="C146" s="7"/>
      <c r="D146" s="7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34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</row>
    <row r="147" spans="1:57" ht="15">
      <c r="A147" s="7"/>
      <c r="B147" s="7"/>
      <c r="C147" s="7"/>
      <c r="D147" s="7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34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</row>
    <row r="148" spans="1:57" ht="15">
      <c r="A148" s="7"/>
      <c r="B148" s="7"/>
      <c r="C148" s="7"/>
      <c r="D148" s="7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34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</row>
    <row r="149" spans="1:57" ht="15">
      <c r="A149" s="7"/>
      <c r="B149" s="7"/>
      <c r="C149" s="7"/>
      <c r="D149" s="7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34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</row>
  </sheetData>
  <sheetProtection/>
  <mergeCells count="69">
    <mergeCell ref="AU8:AV8"/>
    <mergeCell ref="AU10:AV10"/>
    <mergeCell ref="J1:AJ1"/>
    <mergeCell ref="A2:BE2"/>
    <mergeCell ref="B3:BD3"/>
    <mergeCell ref="AS6:AV6"/>
    <mergeCell ref="AO4:BA4"/>
    <mergeCell ref="U5:AA5"/>
    <mergeCell ref="A6:A10"/>
    <mergeCell ref="B6:B10"/>
    <mergeCell ref="C6:C10"/>
    <mergeCell ref="D6:D10"/>
    <mergeCell ref="F6:H6"/>
    <mergeCell ref="J6:L6"/>
    <mergeCell ref="N6:Q6"/>
    <mergeCell ref="S6:U6"/>
    <mergeCell ref="W6:Y6"/>
    <mergeCell ref="AA6:AC6"/>
    <mergeCell ref="AE6:AH6"/>
    <mergeCell ref="AJ6:AL6"/>
    <mergeCell ref="AN6:AQ6"/>
    <mergeCell ref="AX6:AZ6"/>
    <mergeCell ref="BB6:BE6"/>
    <mergeCell ref="E7:BE7"/>
    <mergeCell ref="E9:BE9"/>
    <mergeCell ref="A11:A53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9:B30"/>
    <mergeCell ref="C29:C30"/>
    <mergeCell ref="B41:B42"/>
    <mergeCell ref="C41:C42"/>
    <mergeCell ref="B31:B32"/>
    <mergeCell ref="C31:C32"/>
    <mergeCell ref="B33:B34"/>
    <mergeCell ref="C33:C34"/>
    <mergeCell ref="B35:B36"/>
    <mergeCell ref="C35:C36"/>
    <mergeCell ref="B53:D53"/>
    <mergeCell ref="B43:B44"/>
    <mergeCell ref="C43:C44"/>
    <mergeCell ref="B45:B46"/>
    <mergeCell ref="C45:C46"/>
    <mergeCell ref="B47:B48"/>
    <mergeCell ref="C47:C48"/>
    <mergeCell ref="B27:B28"/>
    <mergeCell ref="C27:C28"/>
    <mergeCell ref="B49:B50"/>
    <mergeCell ref="C49:C50"/>
    <mergeCell ref="B51:D51"/>
    <mergeCell ref="B52:D52"/>
    <mergeCell ref="B37:B38"/>
    <mergeCell ref="C37:C38"/>
    <mergeCell ref="B39:B40"/>
    <mergeCell ref="C39:C40"/>
  </mergeCells>
  <printOptions/>
  <pageMargins left="0.2362204724409449" right="0.196850393700787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59"/>
  <sheetViews>
    <sheetView view="pageBreakPreview" zoomScaleSheetLayoutView="100" zoomScalePageLayoutView="0" workbookViewId="0" topLeftCell="D1">
      <selection activeCell="AA164" sqref="AA164"/>
    </sheetView>
  </sheetViews>
  <sheetFormatPr defaultColWidth="9.140625" defaultRowHeight="15"/>
  <cols>
    <col min="1" max="1" width="3.8515625" style="1" customWidth="1"/>
    <col min="2" max="2" width="10.7109375" style="1" customWidth="1"/>
    <col min="3" max="3" width="24.00390625" style="1" customWidth="1"/>
    <col min="4" max="4" width="9.140625" style="1" customWidth="1"/>
    <col min="5" max="20" width="4.421875" style="0" customWidth="1"/>
    <col min="21" max="21" width="5.140625" style="0" customWidth="1"/>
    <col min="22" max="22" width="5.7109375" style="0" customWidth="1"/>
    <col min="23" max="23" width="4.421875" style="29" customWidth="1"/>
    <col min="24" max="45" width="4.421875" style="0" customWidth="1"/>
    <col min="46" max="46" width="6.140625" style="0" customWidth="1"/>
    <col min="47" max="47" width="3.7109375" style="0" customWidth="1"/>
    <col min="48" max="48" width="3.140625" style="0" customWidth="1"/>
    <col min="49" max="57" width="4.421875" style="0" customWidth="1"/>
  </cols>
  <sheetData>
    <row r="1" spans="10:57" ht="15">
      <c r="J1" s="238" t="s">
        <v>29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12"/>
      <c r="AL1" s="12"/>
      <c r="AM1" s="12"/>
      <c r="AN1" s="12"/>
      <c r="AP1" s="10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</row>
    <row r="2" spans="1:57" ht="15">
      <c r="A2" s="227" t="s">
        <v>86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</row>
    <row r="3" spans="2:56" ht="15">
      <c r="B3" s="227" t="s">
        <v>107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</row>
    <row r="4" spans="2:56" ht="15.75" thickBo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V4" s="15"/>
      <c r="W4" s="30"/>
      <c r="X4" s="15" t="s">
        <v>133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24"/>
      <c r="AJ4" s="24"/>
      <c r="AK4" s="24"/>
      <c r="AL4" s="24"/>
      <c r="AM4" s="24"/>
      <c r="AN4" s="15"/>
      <c r="AO4" s="227" t="s">
        <v>30</v>
      </c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15"/>
      <c r="BC4" s="15"/>
      <c r="BD4" s="15"/>
    </row>
    <row r="5" spans="2:56" ht="15" customHeight="1" thickBot="1">
      <c r="B5" s="13" t="s">
        <v>119</v>
      </c>
      <c r="C5" s="13"/>
      <c r="D5" s="13"/>
      <c r="E5" s="13"/>
      <c r="F5" s="13"/>
      <c r="G5" s="13"/>
      <c r="H5" s="13"/>
      <c r="I5" s="13"/>
      <c r="J5" s="13"/>
      <c r="K5" s="16"/>
      <c r="L5" s="16"/>
      <c r="M5" s="16"/>
      <c r="N5" s="16"/>
      <c r="O5" s="13"/>
      <c r="P5" s="13"/>
      <c r="Q5" s="13"/>
      <c r="R5" s="13"/>
      <c r="S5" s="13"/>
      <c r="T5" s="13"/>
      <c r="U5" s="228" t="s">
        <v>33</v>
      </c>
      <c r="V5" s="229"/>
      <c r="W5" s="229"/>
      <c r="X5" s="229"/>
      <c r="Y5" s="229"/>
      <c r="Z5" s="230"/>
      <c r="AA5" s="231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5"/>
      <c r="AP5" s="15"/>
      <c r="AQ5" s="15"/>
      <c r="AR5" s="14"/>
      <c r="AS5" s="15"/>
      <c r="AT5" s="15"/>
      <c r="AU5" s="15"/>
      <c r="AV5" s="15"/>
      <c r="AW5" s="14"/>
      <c r="AX5" s="14"/>
      <c r="AY5" s="14"/>
      <c r="AZ5" s="14"/>
      <c r="BA5" s="14"/>
      <c r="BB5" s="14"/>
      <c r="BC5" s="14"/>
      <c r="BD5" s="14"/>
    </row>
    <row r="6" spans="1:57" ht="60" customHeight="1" thickBot="1">
      <c r="A6" s="232" t="s">
        <v>0</v>
      </c>
      <c r="B6" s="232" t="s">
        <v>1</v>
      </c>
      <c r="C6" s="232" t="s">
        <v>2</v>
      </c>
      <c r="D6" s="232" t="s">
        <v>3</v>
      </c>
      <c r="E6" s="40" t="s">
        <v>69</v>
      </c>
      <c r="F6" s="233" t="s">
        <v>4</v>
      </c>
      <c r="G6" s="234"/>
      <c r="H6" s="234"/>
      <c r="I6" s="39" t="s">
        <v>81</v>
      </c>
      <c r="J6" s="235" t="s">
        <v>5</v>
      </c>
      <c r="K6" s="210"/>
      <c r="L6" s="211"/>
      <c r="M6" s="37" t="s">
        <v>70</v>
      </c>
      <c r="N6" s="235" t="s">
        <v>6</v>
      </c>
      <c r="O6" s="236"/>
      <c r="P6" s="236"/>
      <c r="Q6" s="237"/>
      <c r="R6" s="36" t="s">
        <v>71</v>
      </c>
      <c r="S6" s="235" t="s">
        <v>7</v>
      </c>
      <c r="T6" s="236"/>
      <c r="U6" s="237"/>
      <c r="V6" s="51" t="s">
        <v>72</v>
      </c>
      <c r="W6" s="223" t="s">
        <v>8</v>
      </c>
      <c r="X6" s="224"/>
      <c r="Y6" s="225"/>
      <c r="Z6" s="31" t="s">
        <v>73</v>
      </c>
      <c r="AA6" s="209" t="s">
        <v>9</v>
      </c>
      <c r="AB6" s="210"/>
      <c r="AC6" s="211"/>
      <c r="AD6" s="40" t="s">
        <v>74</v>
      </c>
      <c r="AE6" s="209" t="s">
        <v>10</v>
      </c>
      <c r="AF6" s="210"/>
      <c r="AG6" s="210"/>
      <c r="AH6" s="226"/>
      <c r="AI6" s="36" t="s">
        <v>75</v>
      </c>
      <c r="AJ6" s="209" t="s">
        <v>11</v>
      </c>
      <c r="AK6" s="210"/>
      <c r="AL6" s="211"/>
      <c r="AM6" s="36" t="s">
        <v>76</v>
      </c>
      <c r="AN6" s="209" t="s">
        <v>12</v>
      </c>
      <c r="AO6" s="210"/>
      <c r="AP6" s="210"/>
      <c r="AQ6" s="211"/>
      <c r="AR6" s="38" t="s">
        <v>77</v>
      </c>
      <c r="AS6" s="321" t="s">
        <v>13</v>
      </c>
      <c r="AT6" s="322"/>
      <c r="AU6" s="323"/>
      <c r="AV6" s="112"/>
      <c r="AW6" s="52" t="s">
        <v>80</v>
      </c>
      <c r="AX6" s="209" t="s">
        <v>14</v>
      </c>
      <c r="AY6" s="210"/>
      <c r="AZ6" s="211"/>
      <c r="BA6" s="38" t="s">
        <v>78</v>
      </c>
      <c r="BB6" s="209" t="s">
        <v>15</v>
      </c>
      <c r="BC6" s="210"/>
      <c r="BD6" s="210"/>
      <c r="BE6" s="211"/>
    </row>
    <row r="7" spans="1:57" ht="15.75" customHeight="1" thickBot="1">
      <c r="A7" s="232"/>
      <c r="B7" s="232"/>
      <c r="C7" s="232"/>
      <c r="D7" s="232"/>
      <c r="E7" s="212" t="s">
        <v>16</v>
      </c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4"/>
    </row>
    <row r="8" spans="1:57" ht="19.5" customHeight="1" thickBot="1">
      <c r="A8" s="232"/>
      <c r="B8" s="232"/>
      <c r="C8" s="232"/>
      <c r="D8" s="232"/>
      <c r="E8" s="53">
        <v>36</v>
      </c>
      <c r="F8" s="2">
        <v>37</v>
      </c>
      <c r="G8" s="2">
        <v>38</v>
      </c>
      <c r="H8" s="2">
        <v>39</v>
      </c>
      <c r="I8" s="2">
        <v>40</v>
      </c>
      <c r="J8" s="2">
        <v>41</v>
      </c>
      <c r="K8" s="2">
        <v>42</v>
      </c>
      <c r="L8" s="2">
        <v>43</v>
      </c>
      <c r="M8" s="3">
        <v>44</v>
      </c>
      <c r="N8" s="3">
        <v>45</v>
      </c>
      <c r="O8" s="3">
        <v>46</v>
      </c>
      <c r="P8" s="3">
        <v>47</v>
      </c>
      <c r="Q8" s="3">
        <v>48</v>
      </c>
      <c r="R8" s="3">
        <v>49</v>
      </c>
      <c r="S8" s="3">
        <v>50</v>
      </c>
      <c r="T8" s="3">
        <v>51</v>
      </c>
      <c r="U8" s="3">
        <v>52</v>
      </c>
      <c r="V8" s="3">
        <v>1</v>
      </c>
      <c r="W8" s="32">
        <v>2</v>
      </c>
      <c r="X8" s="3">
        <v>3</v>
      </c>
      <c r="Y8" s="3">
        <v>4</v>
      </c>
      <c r="Z8" s="3">
        <v>5</v>
      </c>
      <c r="AA8" s="3">
        <v>6</v>
      </c>
      <c r="AB8" s="3">
        <v>7</v>
      </c>
      <c r="AC8" s="3">
        <v>8</v>
      </c>
      <c r="AD8" s="3">
        <v>9</v>
      </c>
      <c r="AE8" s="3">
        <v>10</v>
      </c>
      <c r="AF8" s="3">
        <v>11</v>
      </c>
      <c r="AG8" s="3">
        <v>12</v>
      </c>
      <c r="AH8" s="3">
        <v>13</v>
      </c>
      <c r="AI8" s="2">
        <v>14</v>
      </c>
      <c r="AJ8" s="2">
        <v>15</v>
      </c>
      <c r="AK8" s="2">
        <v>16</v>
      </c>
      <c r="AL8" s="2">
        <v>17</v>
      </c>
      <c r="AM8" s="3">
        <v>18</v>
      </c>
      <c r="AN8" s="2">
        <v>19</v>
      </c>
      <c r="AO8" s="2">
        <v>20</v>
      </c>
      <c r="AP8" s="2">
        <v>21</v>
      </c>
      <c r="AQ8" s="2">
        <v>22</v>
      </c>
      <c r="AR8" s="2">
        <v>23</v>
      </c>
      <c r="AS8" s="2">
        <v>24</v>
      </c>
      <c r="AT8" s="2">
        <v>25</v>
      </c>
      <c r="AU8" s="324">
        <v>26</v>
      </c>
      <c r="AV8" s="325"/>
      <c r="AW8" s="43">
        <v>27</v>
      </c>
      <c r="AX8" s="21">
        <v>28</v>
      </c>
      <c r="AY8" s="2">
        <v>29</v>
      </c>
      <c r="AZ8" s="2">
        <v>30</v>
      </c>
      <c r="BA8" s="2">
        <v>31</v>
      </c>
      <c r="BB8" s="2">
        <v>32</v>
      </c>
      <c r="BC8" s="2">
        <v>33</v>
      </c>
      <c r="BD8" s="2">
        <v>34</v>
      </c>
      <c r="BE8" s="312">
        <v>35</v>
      </c>
    </row>
    <row r="9" spans="1:57" ht="19.5" customHeight="1" thickBot="1">
      <c r="A9" s="232"/>
      <c r="B9" s="232"/>
      <c r="C9" s="232"/>
      <c r="D9" s="232"/>
      <c r="E9" s="215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7"/>
    </row>
    <row r="10" spans="1:57" ht="19.5" customHeight="1" thickBot="1">
      <c r="A10" s="232"/>
      <c r="B10" s="232"/>
      <c r="C10" s="232"/>
      <c r="D10" s="232"/>
      <c r="E10" s="5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5">
        <v>9</v>
      </c>
      <c r="N10" s="5">
        <v>10</v>
      </c>
      <c r="O10" s="5">
        <v>11</v>
      </c>
      <c r="P10" s="5">
        <v>12</v>
      </c>
      <c r="Q10" s="5">
        <v>13</v>
      </c>
      <c r="R10" s="5">
        <v>14</v>
      </c>
      <c r="S10" s="5">
        <v>15</v>
      </c>
      <c r="T10" s="5">
        <v>16</v>
      </c>
      <c r="U10" s="5">
        <v>17</v>
      </c>
      <c r="V10" s="5">
        <v>18</v>
      </c>
      <c r="W10" s="33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5">
        <v>28</v>
      </c>
      <c r="AG10" s="5">
        <v>29</v>
      </c>
      <c r="AH10" s="5">
        <v>30</v>
      </c>
      <c r="AI10" s="5">
        <v>31</v>
      </c>
      <c r="AJ10" s="5">
        <v>32</v>
      </c>
      <c r="AK10" s="5">
        <v>33</v>
      </c>
      <c r="AL10" s="5">
        <v>34</v>
      </c>
      <c r="AM10" s="5">
        <v>35</v>
      </c>
      <c r="AN10" s="5">
        <v>36</v>
      </c>
      <c r="AO10" s="5">
        <v>37</v>
      </c>
      <c r="AP10" s="5">
        <v>38</v>
      </c>
      <c r="AQ10" s="5">
        <v>39</v>
      </c>
      <c r="AR10" s="5">
        <v>40</v>
      </c>
      <c r="AS10" s="5">
        <v>41</v>
      </c>
      <c r="AT10" s="5">
        <v>42</v>
      </c>
      <c r="AU10" s="274">
        <v>43</v>
      </c>
      <c r="AV10" s="283"/>
      <c r="AW10" s="44">
        <v>44</v>
      </c>
      <c r="AX10" s="28">
        <v>45</v>
      </c>
      <c r="AY10" s="4">
        <v>46</v>
      </c>
      <c r="AZ10" s="4">
        <v>47</v>
      </c>
      <c r="BA10" s="4">
        <v>48</v>
      </c>
      <c r="BB10" s="4">
        <v>49</v>
      </c>
      <c r="BC10" s="4">
        <v>50</v>
      </c>
      <c r="BD10" s="4">
        <v>51</v>
      </c>
      <c r="BE10" s="4">
        <v>52</v>
      </c>
    </row>
    <row r="11" spans="1:57" ht="18" customHeight="1" thickBot="1">
      <c r="A11" s="218" t="s">
        <v>43</v>
      </c>
      <c r="B11" s="220" t="s">
        <v>57</v>
      </c>
      <c r="C11" s="221" t="s">
        <v>67</v>
      </c>
      <c r="D11" s="9" t="s">
        <v>17</v>
      </c>
      <c r="E11" s="275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7"/>
      <c r="U11" s="281" t="s">
        <v>118</v>
      </c>
      <c r="V11" s="313"/>
      <c r="W11" s="313"/>
      <c r="X11" s="275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0"/>
      <c r="AU11" s="161"/>
      <c r="AV11" s="239"/>
      <c r="AW11" s="241" t="s">
        <v>121</v>
      </c>
      <c r="AX11" s="314"/>
      <c r="AY11" s="314"/>
      <c r="AZ11" s="314"/>
      <c r="BA11" s="314"/>
      <c r="BB11" s="314"/>
      <c r="BC11" s="314"/>
      <c r="BD11" s="314"/>
      <c r="BE11" s="314"/>
    </row>
    <row r="12" spans="1:57" s="29" customFormat="1" ht="22.5" customHeight="1" thickBot="1">
      <c r="A12" s="219"/>
      <c r="B12" s="220"/>
      <c r="C12" s="221"/>
      <c r="D12" s="9" t="s">
        <v>18</v>
      </c>
      <c r="E12" s="278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80"/>
      <c r="U12" s="282"/>
      <c r="V12" s="313"/>
      <c r="W12" s="313"/>
      <c r="X12" s="278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1"/>
      <c r="AU12" s="162"/>
      <c r="AV12" s="240"/>
      <c r="AW12" s="242"/>
      <c r="AX12" s="314"/>
      <c r="AY12" s="314"/>
      <c r="AZ12" s="314"/>
      <c r="BA12" s="314"/>
      <c r="BB12" s="314"/>
      <c r="BC12" s="314"/>
      <c r="BD12" s="314"/>
      <c r="BE12" s="314"/>
    </row>
    <row r="13" spans="1:57" s="29" customFormat="1" ht="18" customHeight="1" thickBot="1">
      <c r="A13" s="219"/>
      <c r="B13" s="204" t="s">
        <v>58</v>
      </c>
      <c r="C13" s="222" t="s">
        <v>25</v>
      </c>
      <c r="D13" s="42" t="s">
        <v>17</v>
      </c>
      <c r="E13" s="258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60"/>
      <c r="U13" s="266" t="s">
        <v>87</v>
      </c>
      <c r="V13" s="313"/>
      <c r="W13" s="313"/>
      <c r="X13" s="258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72"/>
      <c r="AU13" s="163"/>
      <c r="AV13" s="239"/>
      <c r="AW13" s="241" t="s">
        <v>122</v>
      </c>
      <c r="AX13" s="314"/>
      <c r="AY13" s="314"/>
      <c r="AZ13" s="314"/>
      <c r="BA13" s="314"/>
      <c r="BB13" s="314"/>
      <c r="BC13" s="314"/>
      <c r="BD13" s="314"/>
      <c r="BE13" s="314"/>
    </row>
    <row r="14" spans="1:57" s="29" customFormat="1" ht="18" customHeight="1" thickBot="1">
      <c r="A14" s="219"/>
      <c r="B14" s="204"/>
      <c r="C14" s="204"/>
      <c r="D14" s="42" t="s">
        <v>18</v>
      </c>
      <c r="E14" s="261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3"/>
      <c r="U14" s="267"/>
      <c r="V14" s="313"/>
      <c r="W14" s="313"/>
      <c r="X14" s="261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73"/>
      <c r="AU14" s="164"/>
      <c r="AV14" s="240"/>
      <c r="AW14" s="242"/>
      <c r="AX14" s="314"/>
      <c r="AY14" s="314"/>
      <c r="AZ14" s="314"/>
      <c r="BA14" s="314"/>
      <c r="BB14" s="314"/>
      <c r="BC14" s="314"/>
      <c r="BD14" s="314"/>
      <c r="BE14" s="314"/>
    </row>
    <row r="15" spans="1:57" s="29" customFormat="1" ht="18" customHeight="1" thickBot="1">
      <c r="A15" s="219"/>
      <c r="B15" s="194" t="s">
        <v>47</v>
      </c>
      <c r="C15" s="208" t="s">
        <v>95</v>
      </c>
      <c r="D15" s="6" t="s">
        <v>17</v>
      </c>
      <c r="E15" s="247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9"/>
      <c r="U15" s="245"/>
      <c r="V15" s="313"/>
      <c r="W15" s="313"/>
      <c r="X15" s="253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43"/>
      <c r="AU15" s="165"/>
      <c r="AV15" s="239"/>
      <c r="AW15" s="239" t="s">
        <v>88</v>
      </c>
      <c r="AX15" s="314"/>
      <c r="AY15" s="314"/>
      <c r="AZ15" s="314"/>
      <c r="BA15" s="314"/>
      <c r="BB15" s="314"/>
      <c r="BC15" s="314"/>
      <c r="BD15" s="314"/>
      <c r="BE15" s="314"/>
    </row>
    <row r="16" spans="1:57" s="29" customFormat="1" ht="18" customHeight="1" thickBot="1">
      <c r="A16" s="219"/>
      <c r="B16" s="194"/>
      <c r="C16" s="208"/>
      <c r="D16" s="6" t="s">
        <v>18</v>
      </c>
      <c r="E16" s="250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2"/>
      <c r="U16" s="246"/>
      <c r="V16" s="313"/>
      <c r="W16" s="313"/>
      <c r="X16" s="255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7"/>
      <c r="AT16" s="244"/>
      <c r="AU16" s="63"/>
      <c r="AV16" s="240"/>
      <c r="AW16" s="240"/>
      <c r="AX16" s="314"/>
      <c r="AY16" s="314"/>
      <c r="AZ16" s="314"/>
      <c r="BA16" s="314"/>
      <c r="BB16" s="314"/>
      <c r="BC16" s="314"/>
      <c r="BD16" s="314"/>
      <c r="BE16" s="314"/>
    </row>
    <row r="17" spans="1:57" s="29" customFormat="1" ht="18" customHeight="1" thickBot="1">
      <c r="A17" s="219"/>
      <c r="B17" s="194" t="s">
        <v>48</v>
      </c>
      <c r="C17" s="195" t="s">
        <v>93</v>
      </c>
      <c r="D17" s="6" t="s">
        <v>17</v>
      </c>
      <c r="E17" s="247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9"/>
      <c r="U17" s="245"/>
      <c r="V17" s="313"/>
      <c r="W17" s="313"/>
      <c r="X17" s="253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89"/>
      <c r="AV17" s="239"/>
      <c r="AW17" s="239"/>
      <c r="AX17" s="314"/>
      <c r="AY17" s="314"/>
      <c r="AZ17" s="314"/>
      <c r="BA17" s="314"/>
      <c r="BB17" s="314"/>
      <c r="BC17" s="314"/>
      <c r="BD17" s="314"/>
      <c r="BE17" s="314"/>
    </row>
    <row r="18" spans="1:57" s="29" customFormat="1" ht="18" customHeight="1" thickBot="1">
      <c r="A18" s="219"/>
      <c r="B18" s="194"/>
      <c r="C18" s="196"/>
      <c r="D18" s="6" t="s">
        <v>18</v>
      </c>
      <c r="E18" s="250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2"/>
      <c r="U18" s="246"/>
      <c r="V18" s="313"/>
      <c r="W18" s="313"/>
      <c r="X18" s="255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7"/>
      <c r="AT18" s="256"/>
      <c r="AU18" s="45"/>
      <c r="AV18" s="240"/>
      <c r="AW18" s="240"/>
      <c r="AX18" s="314"/>
      <c r="AY18" s="314"/>
      <c r="AZ18" s="314"/>
      <c r="BA18" s="314"/>
      <c r="BB18" s="314"/>
      <c r="BC18" s="314"/>
      <c r="BD18" s="314"/>
      <c r="BE18" s="314"/>
    </row>
    <row r="19" spans="1:57" s="29" customFormat="1" ht="18" customHeight="1" thickBot="1">
      <c r="A19" s="219"/>
      <c r="B19" s="194" t="s">
        <v>49</v>
      </c>
      <c r="C19" s="195" t="s">
        <v>21</v>
      </c>
      <c r="D19" s="6" t="s">
        <v>17</v>
      </c>
      <c r="E19" s="247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9"/>
      <c r="U19" s="245"/>
      <c r="V19" s="313"/>
      <c r="W19" s="313"/>
      <c r="X19" s="253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89"/>
      <c r="AV19" s="239"/>
      <c r="AW19" s="239"/>
      <c r="AX19" s="314"/>
      <c r="AY19" s="314"/>
      <c r="AZ19" s="314"/>
      <c r="BA19" s="314"/>
      <c r="BB19" s="314"/>
      <c r="BC19" s="314"/>
      <c r="BD19" s="314"/>
      <c r="BE19" s="314"/>
    </row>
    <row r="20" spans="1:57" s="29" customFormat="1" ht="18" customHeight="1" thickBot="1">
      <c r="A20" s="219"/>
      <c r="B20" s="194"/>
      <c r="C20" s="196"/>
      <c r="D20" s="6" t="s">
        <v>18</v>
      </c>
      <c r="E20" s="250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2"/>
      <c r="U20" s="246"/>
      <c r="V20" s="313"/>
      <c r="W20" s="313"/>
      <c r="X20" s="255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7"/>
      <c r="AT20" s="256"/>
      <c r="AU20" s="45"/>
      <c r="AV20" s="240"/>
      <c r="AW20" s="240"/>
      <c r="AX20" s="314"/>
      <c r="AY20" s="314"/>
      <c r="AZ20" s="314"/>
      <c r="BA20" s="314"/>
      <c r="BB20" s="314"/>
      <c r="BC20" s="314"/>
      <c r="BD20" s="314"/>
      <c r="BE20" s="314"/>
    </row>
    <row r="21" spans="1:57" s="29" customFormat="1" ht="18" customHeight="1" thickBot="1">
      <c r="A21" s="219"/>
      <c r="B21" s="194" t="s">
        <v>50</v>
      </c>
      <c r="C21" s="195" t="s">
        <v>23</v>
      </c>
      <c r="D21" s="6" t="s">
        <v>17</v>
      </c>
      <c r="E21" s="247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9"/>
      <c r="U21" s="245"/>
      <c r="V21" s="313"/>
      <c r="W21" s="313"/>
      <c r="X21" s="253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43"/>
      <c r="AU21" s="165"/>
      <c r="AV21" s="239"/>
      <c r="AW21" s="239"/>
      <c r="AX21" s="314"/>
      <c r="AY21" s="314"/>
      <c r="AZ21" s="314"/>
      <c r="BA21" s="314"/>
      <c r="BB21" s="314"/>
      <c r="BC21" s="314"/>
      <c r="BD21" s="314"/>
      <c r="BE21" s="314"/>
    </row>
    <row r="22" spans="1:57" s="29" customFormat="1" ht="18" customHeight="1" thickBot="1">
      <c r="A22" s="219"/>
      <c r="B22" s="194"/>
      <c r="C22" s="196"/>
      <c r="D22" s="6" t="s">
        <v>18</v>
      </c>
      <c r="E22" s="250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2"/>
      <c r="U22" s="246"/>
      <c r="V22" s="313"/>
      <c r="W22" s="313"/>
      <c r="X22" s="255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7"/>
      <c r="AT22" s="244"/>
      <c r="AU22" s="63"/>
      <c r="AV22" s="240"/>
      <c r="AW22" s="240"/>
      <c r="AX22" s="314"/>
      <c r="AY22" s="314"/>
      <c r="AZ22" s="314"/>
      <c r="BA22" s="314"/>
      <c r="BB22" s="314"/>
      <c r="BC22" s="314"/>
      <c r="BD22" s="314"/>
      <c r="BE22" s="314"/>
    </row>
    <row r="23" spans="1:57" s="29" customFormat="1" ht="18" customHeight="1" thickBot="1">
      <c r="A23" s="219"/>
      <c r="B23" s="194" t="s">
        <v>51</v>
      </c>
      <c r="C23" s="195" t="s">
        <v>59</v>
      </c>
      <c r="D23" s="6" t="s">
        <v>17</v>
      </c>
      <c r="E23" s="92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4"/>
      <c r="U23" s="91"/>
      <c r="V23" s="326"/>
      <c r="W23" s="326"/>
      <c r="X23" s="95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166"/>
      <c r="AT23" s="109"/>
      <c r="AU23" s="165"/>
      <c r="AV23" s="239"/>
      <c r="AW23" s="239"/>
      <c r="AX23" s="314"/>
      <c r="AY23" s="314"/>
      <c r="AZ23" s="314"/>
      <c r="BA23" s="314"/>
      <c r="BB23" s="314"/>
      <c r="BC23" s="314"/>
      <c r="BD23" s="314"/>
      <c r="BE23" s="314"/>
    </row>
    <row r="24" spans="1:57" s="29" customFormat="1" ht="18" customHeight="1" thickBot="1">
      <c r="A24" s="219"/>
      <c r="B24" s="194"/>
      <c r="C24" s="196"/>
      <c r="D24" s="6" t="s">
        <v>18</v>
      </c>
      <c r="E24" s="167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170"/>
      <c r="V24" s="327"/>
      <c r="W24" s="327"/>
      <c r="X24" s="171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3"/>
      <c r="AT24" s="174"/>
      <c r="AU24" s="165"/>
      <c r="AV24" s="240"/>
      <c r="AW24" s="240"/>
      <c r="AX24" s="314"/>
      <c r="AY24" s="314"/>
      <c r="AZ24" s="314"/>
      <c r="BA24" s="314"/>
      <c r="BB24" s="314"/>
      <c r="BC24" s="314"/>
      <c r="BD24" s="314"/>
      <c r="BE24" s="314"/>
    </row>
    <row r="25" spans="1:57" s="29" customFormat="1" ht="18" customHeight="1" thickBot="1">
      <c r="A25" s="219"/>
      <c r="B25" s="194" t="s">
        <v>56</v>
      </c>
      <c r="C25" s="195" t="s">
        <v>45</v>
      </c>
      <c r="D25" s="6" t="s">
        <v>17</v>
      </c>
      <c r="E25" s="83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26"/>
      <c r="U25" s="245" t="s">
        <v>90</v>
      </c>
      <c r="V25" s="313"/>
      <c r="W25" s="313"/>
      <c r="X25" s="85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175"/>
      <c r="AT25" s="243"/>
      <c r="AU25" s="165"/>
      <c r="AV25" s="239"/>
      <c r="AW25" s="239" t="s">
        <v>90</v>
      </c>
      <c r="AX25" s="314"/>
      <c r="AY25" s="314"/>
      <c r="AZ25" s="314"/>
      <c r="BA25" s="314"/>
      <c r="BB25" s="314"/>
      <c r="BC25" s="314"/>
      <c r="BD25" s="314"/>
      <c r="BE25" s="314"/>
    </row>
    <row r="26" spans="1:57" s="29" customFormat="1" ht="18" customHeight="1" thickBot="1">
      <c r="A26" s="219"/>
      <c r="B26" s="194"/>
      <c r="C26" s="196"/>
      <c r="D26" s="6" t="s">
        <v>18</v>
      </c>
      <c r="E26" s="83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26"/>
      <c r="U26" s="246"/>
      <c r="V26" s="313"/>
      <c r="W26" s="313"/>
      <c r="X26" s="85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175"/>
      <c r="AT26" s="244"/>
      <c r="AU26" s="63"/>
      <c r="AV26" s="240"/>
      <c r="AW26" s="240"/>
      <c r="AX26" s="314"/>
      <c r="AY26" s="314"/>
      <c r="AZ26" s="314"/>
      <c r="BA26" s="314"/>
      <c r="BB26" s="314"/>
      <c r="BC26" s="314"/>
      <c r="BD26" s="314"/>
      <c r="BE26" s="314"/>
    </row>
    <row r="27" spans="1:57" s="29" customFormat="1" ht="18" customHeight="1" thickBot="1">
      <c r="A27" s="219"/>
      <c r="B27" s="194" t="s">
        <v>52</v>
      </c>
      <c r="C27" s="195" t="s">
        <v>117</v>
      </c>
      <c r="D27" s="6" t="s">
        <v>17</v>
      </c>
      <c r="E27" s="247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9"/>
      <c r="U27" s="245"/>
      <c r="V27" s="313"/>
      <c r="W27" s="313"/>
      <c r="X27" s="253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43"/>
      <c r="AU27" s="165"/>
      <c r="AV27" s="239"/>
      <c r="AW27" s="239" t="s">
        <v>90</v>
      </c>
      <c r="AX27" s="314"/>
      <c r="AY27" s="314"/>
      <c r="AZ27" s="314"/>
      <c r="BA27" s="314"/>
      <c r="BB27" s="314"/>
      <c r="BC27" s="314"/>
      <c r="BD27" s="314"/>
      <c r="BE27" s="314"/>
    </row>
    <row r="28" spans="1:57" s="29" customFormat="1" ht="18" customHeight="1" thickBot="1">
      <c r="A28" s="219"/>
      <c r="B28" s="194"/>
      <c r="C28" s="196"/>
      <c r="D28" s="6" t="s">
        <v>18</v>
      </c>
      <c r="E28" s="250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2"/>
      <c r="U28" s="246"/>
      <c r="V28" s="313"/>
      <c r="W28" s="313"/>
      <c r="X28" s="255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7"/>
      <c r="AT28" s="244"/>
      <c r="AU28" s="63"/>
      <c r="AV28" s="240"/>
      <c r="AW28" s="240"/>
      <c r="AX28" s="314"/>
      <c r="AY28" s="314"/>
      <c r="AZ28" s="314"/>
      <c r="BA28" s="314"/>
      <c r="BB28" s="314"/>
      <c r="BC28" s="314"/>
      <c r="BD28" s="314"/>
      <c r="BE28" s="314"/>
    </row>
    <row r="29" spans="1:57" s="29" customFormat="1" ht="18" customHeight="1" thickBot="1">
      <c r="A29" s="219"/>
      <c r="B29" s="194" t="s">
        <v>53</v>
      </c>
      <c r="C29" s="195" t="s">
        <v>62</v>
      </c>
      <c r="D29" s="6" t="s">
        <v>17</v>
      </c>
      <c r="E29" s="83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26"/>
      <c r="U29" s="245"/>
      <c r="V29" s="313"/>
      <c r="W29" s="313"/>
      <c r="X29" s="85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243"/>
      <c r="AU29" s="165"/>
      <c r="AV29" s="239"/>
      <c r="AW29" s="239" t="s">
        <v>89</v>
      </c>
      <c r="AX29" s="314"/>
      <c r="AY29" s="314"/>
      <c r="AZ29" s="314"/>
      <c r="BA29" s="314"/>
      <c r="BB29" s="314"/>
      <c r="BC29" s="314"/>
      <c r="BD29" s="314"/>
      <c r="BE29" s="314"/>
    </row>
    <row r="30" spans="1:57" s="29" customFormat="1" ht="18" customHeight="1" thickBot="1">
      <c r="A30" s="219"/>
      <c r="B30" s="194"/>
      <c r="C30" s="196"/>
      <c r="D30" s="6" t="s">
        <v>18</v>
      </c>
      <c r="E30" s="83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26"/>
      <c r="U30" s="246"/>
      <c r="V30" s="313"/>
      <c r="W30" s="313"/>
      <c r="X30" s="85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244"/>
      <c r="AU30" s="63"/>
      <c r="AV30" s="240"/>
      <c r="AW30" s="240"/>
      <c r="AX30" s="314"/>
      <c r="AY30" s="314"/>
      <c r="AZ30" s="314"/>
      <c r="BA30" s="314"/>
      <c r="BB30" s="314"/>
      <c r="BC30" s="314"/>
      <c r="BD30" s="314"/>
      <c r="BE30" s="314"/>
    </row>
    <row r="31" spans="1:57" s="29" customFormat="1" ht="18" customHeight="1" thickBot="1">
      <c r="A31" s="219"/>
      <c r="B31" s="204"/>
      <c r="C31" s="205" t="s">
        <v>115</v>
      </c>
      <c r="D31" s="61" t="s">
        <v>17</v>
      </c>
      <c r="E31" s="258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60"/>
      <c r="U31" s="266"/>
      <c r="V31" s="313"/>
      <c r="W31" s="313"/>
      <c r="X31" s="258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68"/>
      <c r="AU31" s="176"/>
      <c r="AV31" s="239"/>
      <c r="AW31" s="239" t="s">
        <v>123</v>
      </c>
      <c r="AX31" s="314"/>
      <c r="AY31" s="314"/>
      <c r="AZ31" s="314"/>
      <c r="BA31" s="314"/>
      <c r="BB31" s="314"/>
      <c r="BC31" s="314"/>
      <c r="BD31" s="314"/>
      <c r="BE31" s="314"/>
    </row>
    <row r="32" spans="1:57" s="29" customFormat="1" ht="18" customHeight="1" thickBot="1">
      <c r="A32" s="219"/>
      <c r="B32" s="204"/>
      <c r="C32" s="206"/>
      <c r="D32" s="61" t="s">
        <v>18</v>
      </c>
      <c r="E32" s="261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3"/>
      <c r="U32" s="267"/>
      <c r="V32" s="313"/>
      <c r="W32" s="313"/>
      <c r="X32" s="261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9"/>
      <c r="AU32" s="119"/>
      <c r="AV32" s="240"/>
      <c r="AW32" s="240"/>
      <c r="AX32" s="314"/>
      <c r="AY32" s="314"/>
      <c r="AZ32" s="314"/>
      <c r="BA32" s="314"/>
      <c r="BB32" s="314"/>
      <c r="BC32" s="314"/>
      <c r="BD32" s="314"/>
      <c r="BE32" s="314"/>
    </row>
    <row r="33" spans="1:57" s="29" customFormat="1" ht="18" customHeight="1" thickBot="1">
      <c r="A33" s="219"/>
      <c r="B33" s="194" t="s">
        <v>54</v>
      </c>
      <c r="C33" s="195" t="s">
        <v>44</v>
      </c>
      <c r="D33" s="6" t="s">
        <v>17</v>
      </c>
      <c r="E33" s="247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9"/>
      <c r="U33" s="245"/>
      <c r="V33" s="313"/>
      <c r="W33" s="313"/>
      <c r="X33" s="253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43"/>
      <c r="AU33" s="165"/>
      <c r="AV33" s="239"/>
      <c r="AW33" s="239" t="s">
        <v>89</v>
      </c>
      <c r="AX33" s="314"/>
      <c r="AY33" s="314"/>
      <c r="AZ33" s="314"/>
      <c r="BA33" s="314"/>
      <c r="BB33" s="314"/>
      <c r="BC33" s="314"/>
      <c r="BD33" s="314"/>
      <c r="BE33" s="314"/>
    </row>
    <row r="34" spans="1:57" s="29" customFormat="1" ht="18" customHeight="1" thickBot="1">
      <c r="A34" s="219"/>
      <c r="B34" s="194"/>
      <c r="C34" s="196"/>
      <c r="D34" s="6" t="s">
        <v>18</v>
      </c>
      <c r="E34" s="250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2"/>
      <c r="U34" s="246"/>
      <c r="V34" s="313"/>
      <c r="W34" s="313"/>
      <c r="X34" s="255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7"/>
      <c r="AT34" s="244"/>
      <c r="AU34" s="63"/>
      <c r="AV34" s="240"/>
      <c r="AW34" s="240"/>
      <c r="AX34" s="314"/>
      <c r="AY34" s="314"/>
      <c r="AZ34" s="314"/>
      <c r="BA34" s="314"/>
      <c r="BB34" s="314"/>
      <c r="BC34" s="314"/>
      <c r="BD34" s="314"/>
      <c r="BE34" s="314"/>
    </row>
    <row r="35" spans="1:57" s="29" customFormat="1" ht="18" customHeight="1" thickBot="1">
      <c r="A35" s="219"/>
      <c r="B35" s="194" t="s">
        <v>55</v>
      </c>
      <c r="C35" s="207" t="s">
        <v>24</v>
      </c>
      <c r="D35" s="6" t="s">
        <v>17</v>
      </c>
      <c r="E35" s="247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9"/>
      <c r="U35" s="245"/>
      <c r="V35" s="313"/>
      <c r="W35" s="313"/>
      <c r="X35" s="253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43"/>
      <c r="AU35" s="165"/>
      <c r="AV35" s="239"/>
      <c r="AW35" s="239"/>
      <c r="AX35" s="314"/>
      <c r="AY35" s="314"/>
      <c r="AZ35" s="314"/>
      <c r="BA35" s="314"/>
      <c r="BB35" s="314"/>
      <c r="BC35" s="314"/>
      <c r="BD35" s="314"/>
      <c r="BE35" s="314"/>
    </row>
    <row r="36" spans="1:57" s="29" customFormat="1" ht="18" customHeight="1" thickBot="1">
      <c r="A36" s="219"/>
      <c r="B36" s="197"/>
      <c r="C36" s="199"/>
      <c r="D36" s="25" t="s">
        <v>18</v>
      </c>
      <c r="E36" s="250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2"/>
      <c r="U36" s="246"/>
      <c r="V36" s="313"/>
      <c r="W36" s="313"/>
      <c r="X36" s="255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7"/>
      <c r="AT36" s="244"/>
      <c r="AU36" s="63"/>
      <c r="AV36" s="240"/>
      <c r="AW36" s="240"/>
      <c r="AX36" s="315"/>
      <c r="AY36" s="315"/>
      <c r="AZ36" s="315"/>
      <c r="BA36" s="315"/>
      <c r="BB36" s="315"/>
      <c r="BC36" s="315"/>
      <c r="BD36" s="315"/>
      <c r="BE36" s="315"/>
    </row>
    <row r="37" spans="1:57" s="29" customFormat="1" ht="18" customHeight="1" thickBot="1">
      <c r="A37" s="219"/>
      <c r="B37" s="197" t="s">
        <v>60</v>
      </c>
      <c r="C37" s="199" t="s">
        <v>22</v>
      </c>
      <c r="D37" s="27" t="s">
        <v>17</v>
      </c>
      <c r="E37" s="247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9"/>
      <c r="U37" s="245"/>
      <c r="V37" s="313"/>
      <c r="W37" s="313"/>
      <c r="X37" s="253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43"/>
      <c r="AU37" s="165"/>
      <c r="AV37" s="239"/>
      <c r="AW37" s="239" t="s">
        <v>89</v>
      </c>
      <c r="AX37" s="315"/>
      <c r="AY37" s="315"/>
      <c r="AZ37" s="315"/>
      <c r="BA37" s="315"/>
      <c r="BB37" s="315"/>
      <c r="BC37" s="315"/>
      <c r="BD37" s="315"/>
      <c r="BE37" s="315"/>
    </row>
    <row r="38" spans="1:57" s="29" customFormat="1" ht="18" customHeight="1" thickBot="1">
      <c r="A38" s="219"/>
      <c r="B38" s="198"/>
      <c r="C38" s="200"/>
      <c r="D38" s="27" t="s">
        <v>18</v>
      </c>
      <c r="E38" s="250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2"/>
      <c r="U38" s="246"/>
      <c r="V38" s="313"/>
      <c r="W38" s="313"/>
      <c r="X38" s="255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7"/>
      <c r="AT38" s="244"/>
      <c r="AU38" s="63"/>
      <c r="AV38" s="240"/>
      <c r="AW38" s="240"/>
      <c r="AX38" s="315"/>
      <c r="AY38" s="315"/>
      <c r="AZ38" s="315"/>
      <c r="BA38" s="315"/>
      <c r="BB38" s="315"/>
      <c r="BC38" s="315"/>
      <c r="BD38" s="315"/>
      <c r="BE38" s="315"/>
    </row>
    <row r="39" spans="1:57" s="29" customFormat="1" ht="18" customHeight="1" thickBot="1">
      <c r="A39" s="219"/>
      <c r="B39" s="197" t="s">
        <v>60</v>
      </c>
      <c r="C39" s="199" t="s">
        <v>34</v>
      </c>
      <c r="D39" s="27" t="s">
        <v>17</v>
      </c>
      <c r="E39" s="247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9"/>
      <c r="U39" s="245"/>
      <c r="V39" s="313"/>
      <c r="W39" s="313"/>
      <c r="X39" s="253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89"/>
      <c r="AV39" s="239"/>
      <c r="AW39" s="239"/>
      <c r="AX39" s="314"/>
      <c r="AY39" s="314"/>
      <c r="AZ39" s="314"/>
      <c r="BA39" s="314"/>
      <c r="BB39" s="314"/>
      <c r="BC39" s="314"/>
      <c r="BD39" s="314"/>
      <c r="BE39" s="314"/>
    </row>
    <row r="40" spans="1:57" s="29" customFormat="1" ht="18" customHeight="1" thickBot="1">
      <c r="A40" s="219"/>
      <c r="B40" s="198"/>
      <c r="C40" s="200"/>
      <c r="D40" s="27" t="s">
        <v>18</v>
      </c>
      <c r="E40" s="250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2"/>
      <c r="U40" s="246"/>
      <c r="V40" s="313"/>
      <c r="W40" s="313"/>
      <c r="X40" s="255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7"/>
      <c r="AT40" s="256"/>
      <c r="AU40" s="45"/>
      <c r="AV40" s="240"/>
      <c r="AW40" s="240"/>
      <c r="AX40" s="314"/>
      <c r="AY40" s="314"/>
      <c r="AZ40" s="314"/>
      <c r="BA40" s="314"/>
      <c r="BB40" s="314"/>
      <c r="BC40" s="314"/>
      <c r="BD40" s="314"/>
      <c r="BE40" s="314"/>
    </row>
    <row r="41" spans="1:57" s="29" customFormat="1" ht="18" customHeight="1" thickBot="1">
      <c r="A41" s="219"/>
      <c r="B41" s="197" t="s">
        <v>63</v>
      </c>
      <c r="C41" s="199" t="s">
        <v>82</v>
      </c>
      <c r="D41" s="27" t="s">
        <v>17</v>
      </c>
      <c r="E41" s="247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9"/>
      <c r="U41" s="245"/>
      <c r="V41" s="313"/>
      <c r="W41" s="313"/>
      <c r="X41" s="253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43"/>
      <c r="AU41" s="165"/>
      <c r="AV41" s="239"/>
      <c r="AW41" s="239" t="s">
        <v>89</v>
      </c>
      <c r="AX41" s="314"/>
      <c r="AY41" s="314"/>
      <c r="AZ41" s="314"/>
      <c r="BA41" s="314"/>
      <c r="BB41" s="314"/>
      <c r="BC41" s="314"/>
      <c r="BD41" s="314"/>
      <c r="BE41" s="314"/>
    </row>
    <row r="42" spans="1:57" s="29" customFormat="1" ht="18" customHeight="1" thickBot="1">
      <c r="A42" s="219"/>
      <c r="B42" s="198"/>
      <c r="C42" s="200"/>
      <c r="D42" s="27" t="s">
        <v>18</v>
      </c>
      <c r="E42" s="250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2"/>
      <c r="U42" s="246"/>
      <c r="V42" s="313"/>
      <c r="W42" s="313"/>
      <c r="X42" s="255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7"/>
      <c r="AT42" s="244"/>
      <c r="AU42" s="63"/>
      <c r="AV42" s="240"/>
      <c r="AW42" s="240"/>
      <c r="AX42" s="314"/>
      <c r="AY42" s="314"/>
      <c r="AZ42" s="314"/>
      <c r="BA42" s="314"/>
      <c r="BB42" s="314"/>
      <c r="BC42" s="314"/>
      <c r="BD42" s="314"/>
      <c r="BE42" s="314"/>
    </row>
    <row r="43" spans="1:57" s="29" customFormat="1" ht="18" customHeight="1" thickBot="1">
      <c r="A43" s="219"/>
      <c r="B43" s="197" t="s">
        <v>65</v>
      </c>
      <c r="C43" s="199" t="s">
        <v>64</v>
      </c>
      <c r="D43" s="27" t="s">
        <v>17</v>
      </c>
      <c r="E43" s="247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9"/>
      <c r="U43" s="245"/>
      <c r="V43" s="313"/>
      <c r="W43" s="313"/>
      <c r="X43" s="253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  <c r="AS43" s="254"/>
      <c r="AT43" s="243"/>
      <c r="AU43" s="165"/>
      <c r="AV43" s="239"/>
      <c r="AW43" s="239" t="s">
        <v>90</v>
      </c>
      <c r="AX43" s="314"/>
      <c r="AY43" s="314"/>
      <c r="AZ43" s="314"/>
      <c r="BA43" s="314"/>
      <c r="BB43" s="314"/>
      <c r="BC43" s="314"/>
      <c r="BD43" s="314"/>
      <c r="BE43" s="314"/>
    </row>
    <row r="44" spans="1:57" s="29" customFormat="1" ht="18" customHeight="1" thickBot="1">
      <c r="A44" s="219"/>
      <c r="B44" s="198"/>
      <c r="C44" s="200"/>
      <c r="D44" s="27" t="s">
        <v>18</v>
      </c>
      <c r="E44" s="250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2"/>
      <c r="U44" s="246"/>
      <c r="V44" s="313"/>
      <c r="W44" s="313"/>
      <c r="X44" s="255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6"/>
      <c r="AR44" s="256"/>
      <c r="AS44" s="257"/>
      <c r="AT44" s="244"/>
      <c r="AU44" s="63"/>
      <c r="AV44" s="240"/>
      <c r="AW44" s="240"/>
      <c r="AX44" s="314"/>
      <c r="AY44" s="314"/>
      <c r="AZ44" s="314"/>
      <c r="BA44" s="314"/>
      <c r="BB44" s="314"/>
      <c r="BC44" s="314"/>
      <c r="BD44" s="314"/>
      <c r="BE44" s="314"/>
    </row>
    <row r="45" spans="1:57" s="29" customFormat="1" ht="18" customHeight="1" thickBot="1">
      <c r="A45" s="219"/>
      <c r="B45" s="204"/>
      <c r="C45" s="205" t="s">
        <v>116</v>
      </c>
      <c r="D45" s="61" t="s">
        <v>17</v>
      </c>
      <c r="E45" s="258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60"/>
      <c r="U45" s="264" t="s">
        <v>87</v>
      </c>
      <c r="V45" s="313"/>
      <c r="W45" s="313"/>
      <c r="X45" s="258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177"/>
      <c r="AV45" s="239"/>
      <c r="AW45" s="239" t="s">
        <v>91</v>
      </c>
      <c r="AX45" s="314"/>
      <c r="AY45" s="314"/>
      <c r="AZ45" s="314"/>
      <c r="BA45" s="314"/>
      <c r="BB45" s="314"/>
      <c r="BC45" s="314"/>
      <c r="BD45" s="314"/>
      <c r="BE45" s="314"/>
    </row>
    <row r="46" spans="1:57" s="29" customFormat="1" ht="18" customHeight="1" thickBot="1">
      <c r="A46" s="219"/>
      <c r="B46" s="204"/>
      <c r="C46" s="206"/>
      <c r="D46" s="61" t="s">
        <v>18</v>
      </c>
      <c r="E46" s="261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3"/>
      <c r="U46" s="265"/>
      <c r="V46" s="313"/>
      <c r="W46" s="313"/>
      <c r="X46" s="261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AN46" s="262"/>
      <c r="AO46" s="262"/>
      <c r="AP46" s="262"/>
      <c r="AQ46" s="262"/>
      <c r="AR46" s="262"/>
      <c r="AS46" s="262"/>
      <c r="AT46" s="262"/>
      <c r="AU46" s="115"/>
      <c r="AV46" s="240"/>
      <c r="AW46" s="240"/>
      <c r="AX46" s="314"/>
      <c r="AY46" s="314"/>
      <c r="AZ46" s="314"/>
      <c r="BA46" s="314"/>
      <c r="BB46" s="314"/>
      <c r="BC46" s="314"/>
      <c r="BD46" s="314"/>
      <c r="BE46" s="314"/>
    </row>
    <row r="47" spans="1:57" s="29" customFormat="1" ht="18" customHeight="1" thickBot="1">
      <c r="A47" s="219"/>
      <c r="B47" s="197" t="s">
        <v>97</v>
      </c>
      <c r="C47" s="199" t="s">
        <v>96</v>
      </c>
      <c r="D47" s="27" t="s">
        <v>17</v>
      </c>
      <c r="E47" s="247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9"/>
      <c r="U47" s="245" t="s">
        <v>90</v>
      </c>
      <c r="V47" s="313"/>
      <c r="W47" s="313"/>
      <c r="X47" s="253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89"/>
      <c r="AV47" s="239"/>
      <c r="AW47" s="239"/>
      <c r="AX47" s="314"/>
      <c r="AY47" s="314"/>
      <c r="AZ47" s="314"/>
      <c r="BA47" s="314"/>
      <c r="BB47" s="314"/>
      <c r="BC47" s="314"/>
      <c r="BD47" s="314"/>
      <c r="BE47" s="314"/>
    </row>
    <row r="48" spans="1:57" s="29" customFormat="1" ht="18" customHeight="1" thickBot="1">
      <c r="A48" s="219"/>
      <c r="B48" s="198"/>
      <c r="C48" s="200"/>
      <c r="D48" s="27" t="s">
        <v>18</v>
      </c>
      <c r="E48" s="250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2"/>
      <c r="U48" s="246"/>
      <c r="V48" s="313"/>
      <c r="W48" s="313"/>
      <c r="X48" s="255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7"/>
      <c r="AT48" s="256"/>
      <c r="AU48" s="45"/>
      <c r="AV48" s="240"/>
      <c r="AW48" s="240"/>
      <c r="AX48" s="314"/>
      <c r="AY48" s="314"/>
      <c r="AZ48" s="314"/>
      <c r="BA48" s="314"/>
      <c r="BB48" s="314"/>
      <c r="BC48" s="314"/>
      <c r="BD48" s="314"/>
      <c r="BE48" s="314"/>
    </row>
    <row r="49" spans="1:57" s="29" customFormat="1" ht="18" customHeight="1" thickBot="1">
      <c r="A49" s="219"/>
      <c r="B49" s="197" t="s">
        <v>99</v>
      </c>
      <c r="C49" s="199" t="s">
        <v>98</v>
      </c>
      <c r="D49" s="27" t="s">
        <v>17</v>
      </c>
      <c r="E49" s="247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9"/>
      <c r="U49" s="245"/>
      <c r="V49" s="313"/>
      <c r="W49" s="313"/>
      <c r="X49" s="253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4"/>
      <c r="AT49" s="243"/>
      <c r="AU49" s="165"/>
      <c r="AV49" s="239"/>
      <c r="AW49" s="239" t="s">
        <v>89</v>
      </c>
      <c r="AX49" s="314"/>
      <c r="AY49" s="314"/>
      <c r="AZ49" s="314"/>
      <c r="BA49" s="314"/>
      <c r="BB49" s="314"/>
      <c r="BC49" s="314"/>
      <c r="BD49" s="314"/>
      <c r="BE49" s="314"/>
    </row>
    <row r="50" spans="1:57" s="29" customFormat="1" ht="18" customHeight="1" thickBot="1">
      <c r="A50" s="219"/>
      <c r="B50" s="198"/>
      <c r="C50" s="200"/>
      <c r="D50" s="27" t="s">
        <v>18</v>
      </c>
      <c r="E50" s="250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2"/>
      <c r="U50" s="246"/>
      <c r="V50" s="313"/>
      <c r="W50" s="313"/>
      <c r="X50" s="255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6"/>
      <c r="AS50" s="257"/>
      <c r="AT50" s="244"/>
      <c r="AU50" s="63"/>
      <c r="AV50" s="240"/>
      <c r="AW50" s="240"/>
      <c r="AX50" s="314"/>
      <c r="AY50" s="314"/>
      <c r="AZ50" s="314"/>
      <c r="BA50" s="314"/>
      <c r="BB50" s="314"/>
      <c r="BC50" s="314"/>
      <c r="BD50" s="314"/>
      <c r="BE50" s="314"/>
    </row>
    <row r="51" spans="1:57" s="29" customFormat="1" ht="18" customHeight="1" thickBot="1">
      <c r="A51" s="219"/>
      <c r="B51" s="201" t="s">
        <v>31</v>
      </c>
      <c r="C51" s="202"/>
      <c r="D51" s="203"/>
      <c r="E51" s="5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313"/>
      <c r="W51" s="313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239"/>
      <c r="AW51" s="239"/>
      <c r="AX51" s="316"/>
      <c r="AY51" s="317"/>
      <c r="AZ51" s="317"/>
      <c r="BA51" s="317"/>
      <c r="BB51" s="317"/>
      <c r="BC51" s="317"/>
      <c r="BD51" s="317"/>
      <c r="BE51" s="317"/>
    </row>
    <row r="52" spans="1:57" s="29" customFormat="1" ht="18" customHeight="1" thickBot="1">
      <c r="A52" s="219"/>
      <c r="B52" s="201" t="s">
        <v>19</v>
      </c>
      <c r="C52" s="202"/>
      <c r="D52" s="203"/>
      <c r="E52" s="59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313"/>
      <c r="W52" s="313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8"/>
      <c r="AV52" s="240"/>
      <c r="AW52" s="240"/>
      <c r="AX52" s="318"/>
      <c r="AY52" s="319"/>
      <c r="AZ52" s="319"/>
      <c r="BA52" s="319"/>
      <c r="BB52" s="319"/>
      <c r="BC52" s="319"/>
      <c r="BD52" s="319"/>
      <c r="BE52" s="319"/>
    </row>
    <row r="53" spans="1:57" s="29" customFormat="1" ht="18" customHeight="1" thickBot="1">
      <c r="A53" s="219"/>
      <c r="B53" s="201" t="s">
        <v>20</v>
      </c>
      <c r="C53" s="202"/>
      <c r="D53" s="203"/>
      <c r="E53" s="59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313"/>
      <c r="W53" s="313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8"/>
      <c r="AV53" s="239"/>
      <c r="AW53" s="118"/>
      <c r="AX53" s="320"/>
      <c r="AY53" s="320"/>
      <c r="AZ53" s="320"/>
      <c r="BA53" s="320"/>
      <c r="BB53" s="320"/>
      <c r="BC53" s="320"/>
      <c r="BD53" s="320"/>
      <c r="BE53" s="320"/>
    </row>
    <row r="54" spans="1:57" s="29" customFormat="1" ht="18" customHeight="1" thickBot="1">
      <c r="A54" s="219"/>
      <c r="B54" s="124"/>
      <c r="C54" s="124"/>
      <c r="D54" s="49" t="s">
        <v>18</v>
      </c>
      <c r="E54" s="153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5"/>
      <c r="U54" s="156"/>
      <c r="V54" s="313"/>
      <c r="W54" s="313"/>
      <c r="X54" s="153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5"/>
      <c r="AT54" s="156"/>
      <c r="AU54" s="156"/>
      <c r="AV54" s="240"/>
      <c r="AW54" s="239"/>
      <c r="AX54" s="315"/>
      <c r="AY54" s="315"/>
      <c r="AZ54" s="315"/>
      <c r="BA54" s="315"/>
      <c r="BB54" s="315"/>
      <c r="BC54" s="315"/>
      <c r="BD54" s="315"/>
      <c r="BE54" s="328"/>
    </row>
    <row r="55" spans="1:57" s="29" customFormat="1" ht="18" customHeight="1" thickBot="1">
      <c r="A55" s="274"/>
      <c r="B55" s="120" t="s">
        <v>41</v>
      </c>
      <c r="C55" s="120" t="s">
        <v>101</v>
      </c>
      <c r="D55" s="50" t="s">
        <v>17</v>
      </c>
      <c r="E55" s="125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7"/>
      <c r="U55" s="128"/>
      <c r="V55" s="313"/>
      <c r="W55" s="313"/>
      <c r="X55" s="125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7"/>
      <c r="AT55" s="129"/>
      <c r="AU55" s="129"/>
      <c r="AV55" s="239"/>
      <c r="AW55" s="240"/>
      <c r="AX55" s="315"/>
      <c r="AY55" s="315"/>
      <c r="AZ55" s="315"/>
      <c r="BA55" s="315"/>
      <c r="BB55" s="315"/>
      <c r="BC55" s="315"/>
      <c r="BD55" s="315"/>
      <c r="BE55" s="328"/>
    </row>
    <row r="56" spans="1:57" s="29" customFormat="1" ht="18" customHeight="1" thickBot="1">
      <c r="A56" s="274"/>
      <c r="B56" s="121"/>
      <c r="C56" s="157"/>
      <c r="D56" s="50" t="s">
        <v>18</v>
      </c>
      <c r="E56" s="130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2"/>
      <c r="U56" s="133"/>
      <c r="V56" s="313"/>
      <c r="W56" s="313"/>
      <c r="X56" s="130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2"/>
      <c r="AT56" s="134"/>
      <c r="AU56" s="134"/>
      <c r="AV56" s="240"/>
      <c r="AW56" s="239"/>
      <c r="AX56" s="315"/>
      <c r="AY56" s="315"/>
      <c r="AZ56" s="315"/>
      <c r="BA56" s="315"/>
      <c r="BB56" s="315"/>
      <c r="BC56" s="315"/>
      <c r="BD56" s="315"/>
      <c r="BE56" s="328"/>
    </row>
    <row r="57" spans="1:57" s="29" customFormat="1" ht="18" customHeight="1" thickBot="1">
      <c r="A57" s="274"/>
      <c r="B57" s="122" t="s">
        <v>42</v>
      </c>
      <c r="C57" s="113" t="s">
        <v>110</v>
      </c>
      <c r="D57" s="48" t="s">
        <v>17</v>
      </c>
      <c r="E57" s="135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7"/>
      <c r="U57" s="138"/>
      <c r="V57" s="313"/>
      <c r="W57" s="313"/>
      <c r="X57" s="139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1"/>
      <c r="AT57" s="142"/>
      <c r="AU57" s="142"/>
      <c r="AV57" s="239"/>
      <c r="AW57" s="240"/>
      <c r="AX57" s="315"/>
      <c r="AY57" s="315"/>
      <c r="AZ57" s="315"/>
      <c r="BA57" s="315"/>
      <c r="BB57" s="315"/>
      <c r="BC57" s="315"/>
      <c r="BD57" s="315"/>
      <c r="BE57" s="328"/>
    </row>
    <row r="58" spans="1:57" s="29" customFormat="1" ht="18" customHeight="1" thickBot="1">
      <c r="A58" s="274"/>
      <c r="B58" s="123"/>
      <c r="C58" s="114"/>
      <c r="D58" s="48" t="s">
        <v>18</v>
      </c>
      <c r="E58" s="143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5"/>
      <c r="U58" s="146"/>
      <c r="V58" s="313"/>
      <c r="W58" s="313"/>
      <c r="X58" s="147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9"/>
      <c r="AT58" s="150"/>
      <c r="AU58" s="150"/>
      <c r="AV58" s="240"/>
      <c r="AW58" s="239"/>
      <c r="AX58" s="315"/>
      <c r="AY58" s="315"/>
      <c r="AZ58" s="315"/>
      <c r="BA58" s="315"/>
      <c r="BB58" s="315"/>
      <c r="BC58" s="315"/>
      <c r="BD58" s="315"/>
      <c r="BE58" s="328"/>
    </row>
    <row r="59" spans="1:57" s="29" customFormat="1" ht="18" customHeight="1" thickBot="1">
      <c r="A59" s="274"/>
      <c r="B59" s="122" t="s">
        <v>103</v>
      </c>
      <c r="C59" s="122" t="s">
        <v>66</v>
      </c>
      <c r="D59" s="48"/>
      <c r="E59" s="135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7"/>
      <c r="U59" s="138"/>
      <c r="V59" s="313"/>
      <c r="W59" s="313"/>
      <c r="X59" s="139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1"/>
      <c r="AT59" s="142"/>
      <c r="AU59" s="142"/>
      <c r="AV59" s="239"/>
      <c r="AW59" s="240"/>
      <c r="AX59" s="315"/>
      <c r="AY59" s="315"/>
      <c r="AZ59" s="315"/>
      <c r="BA59" s="315"/>
      <c r="BB59" s="315"/>
      <c r="BC59" s="315"/>
      <c r="BD59" s="315"/>
      <c r="BE59" s="328"/>
    </row>
    <row r="60" spans="1:57" s="29" customFormat="1" ht="18" customHeight="1" thickBot="1">
      <c r="A60" s="274"/>
      <c r="B60" s="123"/>
      <c r="C60" s="123"/>
      <c r="D60" s="48"/>
      <c r="E60" s="143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5"/>
      <c r="U60" s="146"/>
      <c r="V60" s="313"/>
      <c r="W60" s="313"/>
      <c r="X60" s="147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9"/>
      <c r="AT60" s="150"/>
      <c r="AU60" s="150"/>
      <c r="AV60" s="240"/>
      <c r="AW60" s="239"/>
      <c r="AX60" s="315"/>
      <c r="AY60" s="315"/>
      <c r="AZ60" s="315"/>
      <c r="BA60" s="315"/>
      <c r="BB60" s="315"/>
      <c r="BC60" s="315"/>
      <c r="BD60" s="315"/>
      <c r="BE60" s="328"/>
    </row>
    <row r="61" spans="1:57" ht="25.5" customHeight="1" thickBot="1">
      <c r="A61" s="219"/>
      <c r="B61" s="158" t="s">
        <v>31</v>
      </c>
      <c r="C61" s="159"/>
      <c r="D61" s="160"/>
      <c r="E61" s="5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313"/>
      <c r="W61" s="313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239"/>
      <c r="AW61" s="240"/>
      <c r="AX61" s="317"/>
      <c r="AY61" s="317"/>
      <c r="AZ61" s="317"/>
      <c r="BA61" s="317"/>
      <c r="BB61" s="317"/>
      <c r="BC61" s="317"/>
      <c r="BD61" s="317"/>
      <c r="BE61" s="328"/>
    </row>
    <row r="62" spans="2:57" ht="25.5" customHeight="1" thickBot="1">
      <c r="B62" s="158" t="s">
        <v>19</v>
      </c>
      <c r="C62" s="159"/>
      <c r="D62" s="160"/>
      <c r="E62" s="59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313"/>
      <c r="W62" s="313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240"/>
      <c r="AW62" s="239"/>
      <c r="AX62" s="319"/>
      <c r="AY62" s="319"/>
      <c r="AZ62" s="319"/>
      <c r="BA62" s="319"/>
      <c r="BB62" s="319"/>
      <c r="BC62" s="319"/>
      <c r="BD62" s="319"/>
      <c r="BE62" s="328"/>
    </row>
    <row r="63" spans="2:57" ht="25.5" customHeight="1" thickBot="1">
      <c r="B63" s="158" t="s">
        <v>20</v>
      </c>
      <c r="C63" s="159"/>
      <c r="D63" s="160"/>
      <c r="E63" s="59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313"/>
      <c r="W63" s="313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329"/>
      <c r="AW63" s="240"/>
      <c r="AX63" s="320"/>
      <c r="AY63" s="320"/>
      <c r="AZ63" s="320"/>
      <c r="BA63" s="320"/>
      <c r="BB63" s="320"/>
      <c r="BC63" s="320"/>
      <c r="BD63" s="320"/>
      <c r="BE63" s="328"/>
    </row>
    <row r="64" ht="15">
      <c r="A64" s="7"/>
    </row>
    <row r="65" spans="1:57" ht="15">
      <c r="A65" s="7"/>
      <c r="B65" s="7"/>
      <c r="C65" s="7"/>
      <c r="D65" s="7"/>
      <c r="E65" s="8"/>
      <c r="F65" s="8"/>
      <c r="G65" s="8"/>
      <c r="H65" s="8"/>
      <c r="I65" s="8"/>
      <c r="J65" s="8"/>
      <c r="K65" s="8"/>
      <c r="L65" s="8">
        <v>54</v>
      </c>
      <c r="M65" s="8"/>
      <c r="N65" s="8"/>
      <c r="O65" s="8"/>
      <c r="P65" s="8"/>
      <c r="Q65" s="8"/>
      <c r="R65" s="8"/>
      <c r="S65" s="8"/>
      <c r="T65" s="8"/>
      <c r="U65" s="8"/>
      <c r="V65" s="8"/>
      <c r="W65" s="34"/>
      <c r="X65" s="8"/>
      <c r="Y65" s="8"/>
      <c r="Z65" s="8"/>
      <c r="AA65" s="8"/>
      <c r="AB65" s="8">
        <v>54</v>
      </c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22"/>
      <c r="AV65" s="22"/>
      <c r="AW65" s="8"/>
      <c r="AX65" s="8"/>
      <c r="AY65" s="8"/>
      <c r="AZ65" s="8"/>
      <c r="BA65" s="8"/>
      <c r="BB65" s="8"/>
      <c r="BC65" s="8"/>
      <c r="BD65" s="8"/>
      <c r="BE65" s="8"/>
    </row>
    <row r="66" spans="1:57" ht="15">
      <c r="A66" s="7"/>
      <c r="B66" s="7"/>
      <c r="C66" s="7"/>
      <c r="D66" s="7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34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</row>
    <row r="67" spans="1:57" ht="15">
      <c r="A67" s="7"/>
      <c r="B67" s="7"/>
      <c r="C67" s="7"/>
      <c r="D67" s="7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35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23"/>
      <c r="AV67" s="23"/>
      <c r="AW67" s="8"/>
      <c r="AX67" s="8"/>
      <c r="AY67" s="8"/>
      <c r="AZ67" s="8"/>
      <c r="BA67" s="8"/>
      <c r="BB67" s="8"/>
      <c r="BC67" s="8"/>
      <c r="BD67" s="8"/>
      <c r="BE67" s="8"/>
    </row>
    <row r="68" spans="1:57" ht="15">
      <c r="A68" s="7"/>
      <c r="B68" s="7"/>
      <c r="C68" s="7"/>
      <c r="D68" s="7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34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</row>
    <row r="69" spans="1:57" ht="15">
      <c r="A69" s="7"/>
      <c r="B69" s="7"/>
      <c r="C69" s="7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34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</row>
    <row r="70" spans="1:57" ht="15">
      <c r="A70" s="7"/>
      <c r="B70" s="7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34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</row>
    <row r="71" spans="1:57" ht="15">
      <c r="A71" s="7"/>
      <c r="B71" s="7"/>
      <c r="C71" s="7"/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34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</row>
    <row r="72" spans="1:57" ht="15">
      <c r="A72" s="7"/>
      <c r="B72" s="7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34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</row>
    <row r="73" spans="1:57" ht="15">
      <c r="A73" s="7"/>
      <c r="B73" s="7"/>
      <c r="C73" s="7"/>
      <c r="D73" s="7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34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</row>
    <row r="74" spans="1:57" ht="15">
      <c r="A74" s="7"/>
      <c r="B74" s="7"/>
      <c r="C74" s="7"/>
      <c r="D74" s="7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34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</row>
    <row r="75" spans="1:57" ht="15">
      <c r="A75" s="7"/>
      <c r="B75" s="7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34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</row>
    <row r="76" spans="1:57" ht="15">
      <c r="A76" s="7"/>
      <c r="B76" s="7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34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</row>
    <row r="77" spans="1:57" ht="15">
      <c r="A77" s="7"/>
      <c r="B77" s="7"/>
      <c r="C77" s="7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34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</row>
    <row r="78" spans="1:57" ht="15">
      <c r="A78" s="7"/>
      <c r="B78" s="7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34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</row>
    <row r="79" spans="1:57" ht="15">
      <c r="A79" s="7"/>
      <c r="B79" s="7"/>
      <c r="C79" s="7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34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</row>
    <row r="80" spans="1:57" ht="15">
      <c r="A80" s="7"/>
      <c r="B80" s="7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34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</row>
    <row r="81" spans="1:57" ht="15">
      <c r="A81" s="7"/>
      <c r="B81" s="7"/>
      <c r="C81" s="7"/>
      <c r="D81" s="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34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</row>
    <row r="82" spans="1:57" ht="15">
      <c r="A82" s="7"/>
      <c r="B82" s="7"/>
      <c r="C82" s="7"/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34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</row>
    <row r="83" spans="1:57" ht="15">
      <c r="A83" s="7"/>
      <c r="B83" s="7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34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</row>
    <row r="84" spans="1:57" ht="15">
      <c r="A84" s="7"/>
      <c r="B84" s="7"/>
      <c r="C84" s="7"/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34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</row>
    <row r="85" spans="1:57" ht="15">
      <c r="A85" s="7"/>
      <c r="B85" s="7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34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</row>
    <row r="86" spans="1:57" ht="15">
      <c r="A86" s="7"/>
      <c r="B86" s="7"/>
      <c r="C86" s="7"/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34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</row>
    <row r="87" spans="1:57" ht="15">
      <c r="A87" s="7"/>
      <c r="B87" s="7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34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</row>
    <row r="88" spans="1:57" ht="15">
      <c r="A88" s="7"/>
      <c r="B88" s="7"/>
      <c r="C88" s="7"/>
      <c r="D88" s="7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34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</row>
    <row r="89" spans="1:57" ht="15">
      <c r="A89" s="7"/>
      <c r="B89" s="7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34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</row>
    <row r="90" spans="1:57" ht="15">
      <c r="A90" s="7"/>
      <c r="B90" s="7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34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</row>
    <row r="91" spans="1:57" ht="15">
      <c r="A91" s="7"/>
      <c r="B91" s="7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34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</row>
    <row r="92" spans="1:57" ht="15">
      <c r="A92" s="7"/>
      <c r="B92" s="7"/>
      <c r="C92" s="7"/>
      <c r="D92" s="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34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</row>
    <row r="93" spans="1:57" ht="15">
      <c r="A93" s="7"/>
      <c r="B93" s="7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34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</row>
    <row r="94" spans="1:57" ht="15">
      <c r="A94" s="7"/>
      <c r="B94" s="7"/>
      <c r="C94" s="7"/>
      <c r="D94" s="7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34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</row>
    <row r="95" spans="1:57" ht="15">
      <c r="A95" s="7"/>
      <c r="B95" s="7"/>
      <c r="C95" s="7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34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</row>
    <row r="96" spans="1:57" ht="15">
      <c r="A96" s="7"/>
      <c r="B96" s="7"/>
      <c r="C96" s="7"/>
      <c r="D96" s="7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34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</row>
    <row r="97" spans="1:57" ht="15">
      <c r="A97" s="7"/>
      <c r="B97" s="7"/>
      <c r="C97" s="7"/>
      <c r="D97" s="7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34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</row>
    <row r="98" spans="1:57" ht="15">
      <c r="A98" s="7"/>
      <c r="B98" s="7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34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</row>
    <row r="99" spans="1:57" ht="15">
      <c r="A99" s="7"/>
      <c r="B99" s="7"/>
      <c r="C99" s="7"/>
      <c r="D99" s="7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34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</row>
    <row r="100" spans="1:57" ht="15">
      <c r="A100" s="7"/>
      <c r="B100" s="7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34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</row>
    <row r="101" spans="1:57" ht="15">
      <c r="A101" s="7"/>
      <c r="B101" s="7"/>
      <c r="C101" s="7"/>
      <c r="D101" s="7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34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</row>
    <row r="102" spans="1:57" ht="15">
      <c r="A102" s="7"/>
      <c r="B102" s="7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34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</row>
    <row r="103" spans="1:57" ht="15">
      <c r="A103" s="7"/>
      <c r="B103" s="7"/>
      <c r="C103" s="7"/>
      <c r="D103" s="7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34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</row>
    <row r="104" spans="1:57" ht="15">
      <c r="A104" s="7"/>
      <c r="B104" s="7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34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</row>
    <row r="105" spans="1:57" ht="15">
      <c r="A105" s="7"/>
      <c r="B105" s="7"/>
      <c r="C105" s="7"/>
      <c r="D105" s="7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34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</row>
    <row r="106" spans="1:57" ht="15">
      <c r="A106" s="7"/>
      <c r="B106" s="7"/>
      <c r="C106" s="7"/>
      <c r="D106" s="7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34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</row>
    <row r="107" spans="1:57" ht="15">
      <c r="A107" s="7"/>
      <c r="B107" s="7"/>
      <c r="C107" s="7"/>
      <c r="D107" s="7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34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</row>
    <row r="108" spans="1:57" ht="15">
      <c r="A108" s="7"/>
      <c r="B108" s="7"/>
      <c r="C108" s="7"/>
      <c r="D108" s="7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34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</row>
    <row r="109" spans="1:57" ht="15">
      <c r="A109" s="7"/>
      <c r="B109" s="7"/>
      <c r="C109" s="7"/>
      <c r="D109" s="7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34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</row>
    <row r="110" spans="1:57" ht="15">
      <c r="A110" s="7"/>
      <c r="B110" s="7"/>
      <c r="C110" s="7"/>
      <c r="D110" s="7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34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</row>
    <row r="111" spans="1:57" ht="15">
      <c r="A111" s="7"/>
      <c r="B111" s="7"/>
      <c r="C111" s="7"/>
      <c r="D111" s="7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34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</row>
    <row r="112" spans="1:57" ht="15">
      <c r="A112" s="7"/>
      <c r="B112" s="7"/>
      <c r="C112" s="7"/>
      <c r="D112" s="7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34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</row>
    <row r="113" spans="1:57" ht="15">
      <c r="A113" s="7"/>
      <c r="B113" s="7"/>
      <c r="C113" s="7"/>
      <c r="D113" s="7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34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</row>
    <row r="114" spans="1:57" ht="15">
      <c r="A114" s="7"/>
      <c r="B114" s="7"/>
      <c r="C114" s="7"/>
      <c r="D114" s="7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34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</row>
    <row r="115" spans="1:57" ht="15">
      <c r="A115" s="7"/>
      <c r="B115" s="7"/>
      <c r="C115" s="7"/>
      <c r="D115" s="7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34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</row>
    <row r="116" spans="1:57" ht="15">
      <c r="A116" s="7"/>
      <c r="B116" s="7"/>
      <c r="C116" s="7"/>
      <c r="D116" s="7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34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</row>
    <row r="117" spans="1:57" ht="15">
      <c r="A117" s="7"/>
      <c r="B117" s="7"/>
      <c r="C117" s="7"/>
      <c r="D117" s="7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34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</row>
    <row r="118" spans="1:57" ht="15">
      <c r="A118" s="7"/>
      <c r="B118" s="7"/>
      <c r="C118" s="7"/>
      <c r="D118" s="7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34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</row>
    <row r="119" spans="1:57" ht="15">
      <c r="A119" s="7"/>
      <c r="B119" s="7"/>
      <c r="C119" s="7"/>
      <c r="D119" s="7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34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</row>
    <row r="120" spans="1:57" ht="15">
      <c r="A120" s="7"/>
      <c r="B120" s="7"/>
      <c r="C120" s="7"/>
      <c r="D120" s="7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34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</row>
    <row r="121" spans="1:57" ht="15">
      <c r="A121" s="7"/>
      <c r="B121" s="7"/>
      <c r="C121" s="7"/>
      <c r="D121" s="7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34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</row>
    <row r="122" spans="1:57" ht="15">
      <c r="A122" s="7"/>
      <c r="B122" s="7"/>
      <c r="C122" s="7"/>
      <c r="D122" s="7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34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</row>
    <row r="123" spans="1:57" ht="15">
      <c r="A123" s="7"/>
      <c r="B123" s="7"/>
      <c r="C123" s="7"/>
      <c r="D123" s="7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34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</row>
    <row r="124" spans="1:57" ht="15">
      <c r="A124" s="7"/>
      <c r="B124" s="7"/>
      <c r="C124" s="7"/>
      <c r="D124" s="7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34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</row>
    <row r="125" spans="1:57" ht="15">
      <c r="A125" s="7"/>
      <c r="B125" s="7"/>
      <c r="C125" s="7"/>
      <c r="D125" s="7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34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</row>
    <row r="126" spans="1:57" ht="15">
      <c r="A126" s="7"/>
      <c r="B126" s="7"/>
      <c r="C126" s="7"/>
      <c r="D126" s="7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34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</row>
    <row r="127" spans="1:57" ht="15">
      <c r="A127" s="7"/>
      <c r="B127" s="7"/>
      <c r="C127" s="7"/>
      <c r="D127" s="7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34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</row>
    <row r="128" spans="1:57" ht="15">
      <c r="A128" s="7"/>
      <c r="B128" s="7"/>
      <c r="C128" s="7"/>
      <c r="D128" s="7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34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</row>
    <row r="129" spans="1:57" ht="15">
      <c r="A129" s="7"/>
      <c r="B129" s="7"/>
      <c r="C129" s="7"/>
      <c r="D129" s="7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34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</row>
    <row r="130" spans="1:57" ht="15">
      <c r="A130" s="7"/>
      <c r="B130" s="7"/>
      <c r="C130" s="7"/>
      <c r="D130" s="7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34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</row>
    <row r="131" spans="1:57" ht="15">
      <c r="A131" s="7"/>
      <c r="B131" s="7"/>
      <c r="C131" s="7"/>
      <c r="D131" s="7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34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</row>
    <row r="132" spans="1:57" ht="15">
      <c r="A132" s="7"/>
      <c r="B132" s="7"/>
      <c r="C132" s="7"/>
      <c r="D132" s="7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34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</row>
    <row r="133" spans="1:57" ht="15">
      <c r="A133" s="7"/>
      <c r="B133" s="7"/>
      <c r="C133" s="7"/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34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</row>
    <row r="134" spans="1:57" ht="15">
      <c r="A134" s="7"/>
      <c r="B134" s="7"/>
      <c r="C134" s="7"/>
      <c r="D134" s="7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34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</row>
    <row r="135" spans="1:57" ht="15">
      <c r="A135" s="7"/>
      <c r="B135" s="7"/>
      <c r="C135" s="7"/>
      <c r="D135" s="7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34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</row>
    <row r="136" spans="1:57" ht="15">
      <c r="A136" s="7"/>
      <c r="B136" s="7"/>
      <c r="C136" s="7"/>
      <c r="D136" s="7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34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</row>
    <row r="137" spans="1:57" ht="15">
      <c r="A137" s="7"/>
      <c r="B137" s="7"/>
      <c r="C137" s="7"/>
      <c r="D137" s="7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34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</row>
    <row r="138" spans="1:57" ht="15">
      <c r="A138" s="7"/>
      <c r="B138" s="7"/>
      <c r="C138" s="7"/>
      <c r="D138" s="7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34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</row>
    <row r="139" spans="1:57" ht="15">
      <c r="A139" s="7"/>
      <c r="B139" s="7"/>
      <c r="C139" s="7"/>
      <c r="D139" s="7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34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</row>
    <row r="140" spans="1:57" ht="15">
      <c r="A140" s="7"/>
      <c r="B140" s="7"/>
      <c r="C140" s="7"/>
      <c r="D140" s="7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34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</row>
    <row r="141" spans="1:57" ht="15">
      <c r="A141" s="7"/>
      <c r="B141" s="7"/>
      <c r="C141" s="7"/>
      <c r="D141" s="7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34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</row>
    <row r="142" spans="1:57" ht="15">
      <c r="A142" s="7"/>
      <c r="B142" s="7"/>
      <c r="C142" s="7"/>
      <c r="D142" s="7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34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</row>
    <row r="143" spans="1:57" ht="15">
      <c r="A143" s="7"/>
      <c r="B143" s="7"/>
      <c r="C143" s="7"/>
      <c r="D143" s="7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34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</row>
    <row r="144" spans="1:57" ht="15">
      <c r="A144" s="7"/>
      <c r="B144" s="7"/>
      <c r="C144" s="7"/>
      <c r="D144" s="7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34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</row>
    <row r="145" spans="1:57" ht="15">
      <c r="A145" s="7"/>
      <c r="B145" s="7"/>
      <c r="C145" s="7"/>
      <c r="D145" s="7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34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</row>
    <row r="146" spans="1:57" ht="15">
      <c r="A146" s="7"/>
      <c r="B146" s="7"/>
      <c r="C146" s="7"/>
      <c r="D146" s="7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34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</row>
    <row r="147" spans="1:57" ht="15">
      <c r="A147" s="7"/>
      <c r="B147" s="7"/>
      <c r="C147" s="7"/>
      <c r="D147" s="7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34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</row>
    <row r="148" spans="1:57" ht="15">
      <c r="A148" s="7"/>
      <c r="B148" s="7"/>
      <c r="C148" s="7"/>
      <c r="D148" s="7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34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</row>
    <row r="149" spans="1:57" ht="15">
      <c r="A149" s="7"/>
      <c r="B149" s="7"/>
      <c r="C149" s="7"/>
      <c r="D149" s="7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34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</row>
    <row r="150" spans="1:57" ht="15">
      <c r="A150" s="7"/>
      <c r="B150" s="7"/>
      <c r="C150" s="7"/>
      <c r="D150" s="7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34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</row>
    <row r="151" spans="1:57" ht="15">
      <c r="A151" s="7"/>
      <c r="B151" s="7"/>
      <c r="C151" s="7"/>
      <c r="D151" s="7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34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</row>
    <row r="152" spans="1:57" ht="15">
      <c r="A152" s="7"/>
      <c r="B152" s="7"/>
      <c r="C152" s="7"/>
      <c r="D152" s="7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34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</row>
    <row r="153" spans="1:57" ht="15">
      <c r="A153" s="7"/>
      <c r="B153" s="7"/>
      <c r="C153" s="7"/>
      <c r="D153" s="7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34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</row>
    <row r="154" spans="1:57" ht="15">
      <c r="A154" s="7"/>
      <c r="B154" s="7"/>
      <c r="C154" s="7"/>
      <c r="D154" s="7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34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</row>
    <row r="155" spans="1:57" ht="15">
      <c r="A155" s="7"/>
      <c r="B155" s="7"/>
      <c r="C155" s="7"/>
      <c r="D155" s="7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34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</row>
    <row r="156" spans="1:57" ht="15">
      <c r="A156" s="7"/>
      <c r="B156" s="7"/>
      <c r="C156" s="7"/>
      <c r="D156" s="7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34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</row>
    <row r="157" spans="1:57" ht="15">
      <c r="A157" s="7"/>
      <c r="B157" s="7"/>
      <c r="C157" s="7"/>
      <c r="D157" s="7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34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</row>
    <row r="158" spans="1:57" ht="15">
      <c r="A158" s="7"/>
      <c r="B158" s="7"/>
      <c r="C158" s="7"/>
      <c r="D158" s="7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34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</row>
    <row r="159" spans="1:57" ht="15">
      <c r="A159" s="7"/>
      <c r="B159" s="7"/>
      <c r="C159" s="7"/>
      <c r="D159" s="7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34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</row>
  </sheetData>
  <sheetProtection/>
  <mergeCells count="192">
    <mergeCell ref="AV55:AV56"/>
    <mergeCell ref="AV57:AV58"/>
    <mergeCell ref="AV59:AV60"/>
    <mergeCell ref="AV61:AV62"/>
    <mergeCell ref="AW54:AW55"/>
    <mergeCell ref="AW56:AW57"/>
    <mergeCell ref="AW58:AW59"/>
    <mergeCell ref="AW60:AW61"/>
    <mergeCell ref="AW62:AW63"/>
    <mergeCell ref="AV43:AV44"/>
    <mergeCell ref="AV45:AV46"/>
    <mergeCell ref="AV47:AV48"/>
    <mergeCell ref="AV49:AV50"/>
    <mergeCell ref="AV51:AV52"/>
    <mergeCell ref="AV53:AV54"/>
    <mergeCell ref="AV31:AV32"/>
    <mergeCell ref="AV33:AV34"/>
    <mergeCell ref="AV35:AV36"/>
    <mergeCell ref="AV37:AV38"/>
    <mergeCell ref="AV39:AV40"/>
    <mergeCell ref="AV41:AV42"/>
    <mergeCell ref="AV19:AV20"/>
    <mergeCell ref="AV21:AV22"/>
    <mergeCell ref="AV23:AV24"/>
    <mergeCell ref="AV25:AV26"/>
    <mergeCell ref="AV27:AV28"/>
    <mergeCell ref="AV29:AV30"/>
    <mergeCell ref="AU8:AV8"/>
    <mergeCell ref="AU10:AV10"/>
    <mergeCell ref="AV11:AV12"/>
    <mergeCell ref="AV13:AV14"/>
    <mergeCell ref="AV15:AV16"/>
    <mergeCell ref="AV17:AV18"/>
    <mergeCell ref="J1:AJ1"/>
    <mergeCell ref="A2:BE2"/>
    <mergeCell ref="B3:BD3"/>
    <mergeCell ref="AO4:BA4"/>
    <mergeCell ref="U5:AA5"/>
    <mergeCell ref="A6:A10"/>
    <mergeCell ref="B6:B10"/>
    <mergeCell ref="C6:C10"/>
    <mergeCell ref="D6:D10"/>
    <mergeCell ref="F6:H6"/>
    <mergeCell ref="J6:L6"/>
    <mergeCell ref="N6:Q6"/>
    <mergeCell ref="S6:U6"/>
    <mergeCell ref="W6:Y6"/>
    <mergeCell ref="AA6:AC6"/>
    <mergeCell ref="AE6:AH6"/>
    <mergeCell ref="AJ6:AL6"/>
    <mergeCell ref="AN6:AQ6"/>
    <mergeCell ref="AX6:AZ6"/>
    <mergeCell ref="BB6:BE6"/>
    <mergeCell ref="E7:BE7"/>
    <mergeCell ref="E9:BE9"/>
    <mergeCell ref="A11:A61"/>
    <mergeCell ref="B11:B12"/>
    <mergeCell ref="C11:C12"/>
    <mergeCell ref="E11:T12"/>
    <mergeCell ref="U11:U12"/>
    <mergeCell ref="X11:AS12"/>
    <mergeCell ref="AT11:AT12"/>
    <mergeCell ref="B13:B14"/>
    <mergeCell ref="C13:C14"/>
    <mergeCell ref="E13:T14"/>
    <mergeCell ref="U13:U14"/>
    <mergeCell ref="X13:AS14"/>
    <mergeCell ref="AT13:AT14"/>
    <mergeCell ref="B15:B16"/>
    <mergeCell ref="C15:C16"/>
    <mergeCell ref="E15:T16"/>
    <mergeCell ref="U15:U16"/>
    <mergeCell ref="X15:AS16"/>
    <mergeCell ref="AT15:AT16"/>
    <mergeCell ref="B17:B18"/>
    <mergeCell ref="C17:C18"/>
    <mergeCell ref="E17:T18"/>
    <mergeCell ref="U17:U18"/>
    <mergeCell ref="X17:AS18"/>
    <mergeCell ref="AT17:AT18"/>
    <mergeCell ref="X21:AS22"/>
    <mergeCell ref="AT21:AT22"/>
    <mergeCell ref="B19:B20"/>
    <mergeCell ref="C19:C20"/>
    <mergeCell ref="E19:T20"/>
    <mergeCell ref="U19:U20"/>
    <mergeCell ref="X19:AS20"/>
    <mergeCell ref="AT19:AT20"/>
    <mergeCell ref="B23:B24"/>
    <mergeCell ref="C23:C24"/>
    <mergeCell ref="B21:B22"/>
    <mergeCell ref="C21:C22"/>
    <mergeCell ref="E21:T22"/>
    <mergeCell ref="U21:U22"/>
    <mergeCell ref="B29:B30"/>
    <mergeCell ref="C29:C30"/>
    <mergeCell ref="U29:U30"/>
    <mergeCell ref="AT29:AT30"/>
    <mergeCell ref="B27:B28"/>
    <mergeCell ref="C27:C28"/>
    <mergeCell ref="E27:T28"/>
    <mergeCell ref="U27:U28"/>
    <mergeCell ref="X27:AS28"/>
    <mergeCell ref="AT27:AT28"/>
    <mergeCell ref="B31:B32"/>
    <mergeCell ref="C31:C32"/>
    <mergeCell ref="E31:T32"/>
    <mergeCell ref="U31:U32"/>
    <mergeCell ref="X31:AS32"/>
    <mergeCell ref="AT31:AT32"/>
    <mergeCell ref="B33:B34"/>
    <mergeCell ref="C33:C34"/>
    <mergeCell ref="E33:T34"/>
    <mergeCell ref="U33:U34"/>
    <mergeCell ref="X33:AS34"/>
    <mergeCell ref="AT33:AT34"/>
    <mergeCell ref="B35:B36"/>
    <mergeCell ref="C35:C36"/>
    <mergeCell ref="E35:T36"/>
    <mergeCell ref="U35:U36"/>
    <mergeCell ref="X35:AS36"/>
    <mergeCell ref="AT35:AT36"/>
    <mergeCell ref="B37:B38"/>
    <mergeCell ref="C37:C38"/>
    <mergeCell ref="E37:T38"/>
    <mergeCell ref="U37:U38"/>
    <mergeCell ref="X37:AS38"/>
    <mergeCell ref="AT37:AT38"/>
    <mergeCell ref="B39:B40"/>
    <mergeCell ref="C39:C40"/>
    <mergeCell ref="E39:T40"/>
    <mergeCell ref="U39:U40"/>
    <mergeCell ref="X39:AS40"/>
    <mergeCell ref="AT39:AT40"/>
    <mergeCell ref="B41:B42"/>
    <mergeCell ref="C41:C42"/>
    <mergeCell ref="E41:T42"/>
    <mergeCell ref="U41:U42"/>
    <mergeCell ref="X41:AS42"/>
    <mergeCell ref="AT41:AT42"/>
    <mergeCell ref="B43:B44"/>
    <mergeCell ref="C43:C44"/>
    <mergeCell ref="E43:T44"/>
    <mergeCell ref="U43:U44"/>
    <mergeCell ref="X43:AS44"/>
    <mergeCell ref="AT43:AT44"/>
    <mergeCell ref="X47:AS48"/>
    <mergeCell ref="AT47:AT48"/>
    <mergeCell ref="B45:B46"/>
    <mergeCell ref="C45:C46"/>
    <mergeCell ref="E45:T46"/>
    <mergeCell ref="U45:U46"/>
    <mergeCell ref="X45:AS46"/>
    <mergeCell ref="AT45:AT46"/>
    <mergeCell ref="AT25:AT26"/>
    <mergeCell ref="B25:B26"/>
    <mergeCell ref="C25:C26"/>
    <mergeCell ref="U25:U26"/>
    <mergeCell ref="B49:B50"/>
    <mergeCell ref="C49:C50"/>
    <mergeCell ref="E49:T50"/>
    <mergeCell ref="U49:U50"/>
    <mergeCell ref="X49:AS50"/>
    <mergeCell ref="AT49:AT50"/>
    <mergeCell ref="AW11:AW12"/>
    <mergeCell ref="AW13:AW14"/>
    <mergeCell ref="AW15:AW16"/>
    <mergeCell ref="AW17:AW18"/>
    <mergeCell ref="AW19:AW20"/>
    <mergeCell ref="AW21:AW22"/>
    <mergeCell ref="AW23:AW24"/>
    <mergeCell ref="AW25:AW26"/>
    <mergeCell ref="AW27:AW28"/>
    <mergeCell ref="AW29:AW30"/>
    <mergeCell ref="AW31:AW32"/>
    <mergeCell ref="AW33:AW34"/>
    <mergeCell ref="AW35:AW36"/>
    <mergeCell ref="AW37:AW38"/>
    <mergeCell ref="AW39:AW40"/>
    <mergeCell ref="AW41:AW42"/>
    <mergeCell ref="AW43:AW44"/>
    <mergeCell ref="AW45:AW46"/>
    <mergeCell ref="AW47:AW48"/>
    <mergeCell ref="AW49:AW50"/>
    <mergeCell ref="B51:D51"/>
    <mergeCell ref="AW51:AW52"/>
    <mergeCell ref="B52:D52"/>
    <mergeCell ref="B53:D53"/>
    <mergeCell ref="B47:B48"/>
    <mergeCell ref="C47:C48"/>
    <mergeCell ref="E47:T48"/>
    <mergeCell ref="U47:U48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149"/>
  <sheetViews>
    <sheetView view="pageBreakPreview" zoomScaleSheetLayoutView="100" zoomScalePageLayoutView="0" workbookViewId="0" topLeftCell="C1">
      <selection activeCell="AU10" sqref="AU10"/>
    </sheetView>
  </sheetViews>
  <sheetFormatPr defaultColWidth="9.140625" defaultRowHeight="15"/>
  <cols>
    <col min="1" max="1" width="10.7109375" style="1" customWidth="1"/>
    <col min="2" max="2" width="24.00390625" style="1" customWidth="1"/>
    <col min="3" max="3" width="9.140625" style="1" customWidth="1"/>
    <col min="4" max="21" width="4.421875" style="0" customWidth="1"/>
    <col min="22" max="22" width="5.7109375" style="0" customWidth="1"/>
    <col min="23" max="23" width="4.421875" style="29" customWidth="1"/>
    <col min="24" max="45" width="4.421875" style="0" customWidth="1"/>
    <col min="46" max="46" width="4.8515625" style="0" customWidth="1"/>
    <col min="47" max="47" width="5.28125" style="0" customWidth="1"/>
    <col min="48" max="56" width="4.421875" style="0" customWidth="1"/>
  </cols>
  <sheetData>
    <row r="1" spans="9:56" ht="15">
      <c r="I1" s="238" t="s">
        <v>29</v>
      </c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12"/>
      <c r="AL1" s="12"/>
      <c r="AM1" s="12"/>
      <c r="AN1" s="12"/>
      <c r="AP1" s="10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</row>
    <row r="2" spans="1:56" ht="1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</row>
    <row r="3" spans="1:55" ht="15">
      <c r="A3" s="227" t="s">
        <v>107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</row>
    <row r="4" spans="1:55" ht="15.75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V4" s="15"/>
      <c r="W4" s="30"/>
      <c r="X4" s="15" t="s">
        <v>133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24"/>
      <c r="AJ4" s="24"/>
      <c r="AK4" s="24"/>
      <c r="AL4" s="24"/>
      <c r="AM4" s="24"/>
      <c r="AN4" s="15"/>
      <c r="AO4" s="227" t="s">
        <v>30</v>
      </c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15"/>
      <c r="BB4" s="15"/>
      <c r="BC4" s="15"/>
    </row>
    <row r="5" spans="1:55" ht="15" customHeight="1" thickBot="1">
      <c r="A5" s="13" t="s">
        <v>119</v>
      </c>
      <c r="B5" s="13"/>
      <c r="C5" s="13"/>
      <c r="D5" s="13"/>
      <c r="E5" s="13"/>
      <c r="F5" s="13"/>
      <c r="G5" s="13"/>
      <c r="H5" s="13"/>
      <c r="I5" s="13"/>
      <c r="J5" s="16"/>
      <c r="K5" s="16"/>
      <c r="L5" s="16"/>
      <c r="M5" s="16"/>
      <c r="N5" s="13"/>
      <c r="O5" s="13"/>
      <c r="P5" s="13"/>
      <c r="Q5" s="13"/>
      <c r="R5" s="13"/>
      <c r="S5" s="13"/>
      <c r="T5" s="228" t="s">
        <v>35</v>
      </c>
      <c r="U5" s="229"/>
      <c r="V5" s="229"/>
      <c r="W5" s="229"/>
      <c r="X5" s="229"/>
      <c r="Y5" s="229"/>
      <c r="Z5" s="230"/>
      <c r="AA5" s="231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5"/>
      <c r="AP5" s="15"/>
      <c r="AQ5" s="15"/>
      <c r="AR5" s="14"/>
      <c r="AS5" s="15"/>
      <c r="AT5" s="15"/>
      <c r="AU5" s="15"/>
      <c r="AV5" s="14"/>
      <c r="AW5" s="14"/>
      <c r="AX5" s="14"/>
      <c r="AY5" s="14"/>
      <c r="AZ5" s="14"/>
      <c r="BA5" s="14"/>
      <c r="BB5" s="14"/>
      <c r="BC5" s="14"/>
    </row>
    <row r="6" spans="1:56" ht="60" customHeight="1" thickBot="1">
      <c r="A6" s="232" t="s">
        <v>1</v>
      </c>
      <c r="B6" s="232" t="s">
        <v>2</v>
      </c>
      <c r="C6" s="232" t="s">
        <v>3</v>
      </c>
      <c r="D6" s="40" t="s">
        <v>69</v>
      </c>
      <c r="E6" s="233" t="s">
        <v>4</v>
      </c>
      <c r="F6" s="234"/>
      <c r="G6" s="234"/>
      <c r="H6" s="39" t="s">
        <v>81</v>
      </c>
      <c r="I6" s="235" t="s">
        <v>5</v>
      </c>
      <c r="J6" s="210"/>
      <c r="K6" s="211"/>
      <c r="L6" s="37" t="s">
        <v>70</v>
      </c>
      <c r="M6" s="235" t="s">
        <v>6</v>
      </c>
      <c r="N6" s="236"/>
      <c r="O6" s="236"/>
      <c r="P6" s="237"/>
      <c r="Q6" s="36" t="s">
        <v>71</v>
      </c>
      <c r="R6" s="178" t="s">
        <v>7</v>
      </c>
      <c r="S6" s="236"/>
      <c r="T6" s="236"/>
      <c r="U6" s="237"/>
      <c r="V6" s="51" t="s">
        <v>72</v>
      </c>
      <c r="W6" s="223" t="s">
        <v>8</v>
      </c>
      <c r="X6" s="224"/>
      <c r="Y6" s="225"/>
      <c r="Z6" s="31" t="s">
        <v>73</v>
      </c>
      <c r="AA6" s="209" t="s">
        <v>9</v>
      </c>
      <c r="AB6" s="210"/>
      <c r="AC6" s="211"/>
      <c r="AD6" s="40" t="s">
        <v>74</v>
      </c>
      <c r="AE6" s="209" t="s">
        <v>10</v>
      </c>
      <c r="AF6" s="210"/>
      <c r="AG6" s="210"/>
      <c r="AH6" s="226"/>
      <c r="AI6" s="36" t="s">
        <v>75</v>
      </c>
      <c r="AJ6" s="209" t="s">
        <v>11</v>
      </c>
      <c r="AK6" s="210"/>
      <c r="AL6" s="211"/>
      <c r="AM6" s="36" t="s">
        <v>76</v>
      </c>
      <c r="AN6" s="209" t="s">
        <v>12</v>
      </c>
      <c r="AO6" s="210"/>
      <c r="AP6" s="210"/>
      <c r="AQ6" s="211"/>
      <c r="AR6" s="38" t="s">
        <v>77</v>
      </c>
      <c r="AS6" s="209" t="s">
        <v>13</v>
      </c>
      <c r="AT6" s="210"/>
      <c r="AU6" s="211"/>
      <c r="AV6" s="52" t="s">
        <v>80</v>
      </c>
      <c r="AW6" s="209" t="s">
        <v>14</v>
      </c>
      <c r="AX6" s="210"/>
      <c r="AY6" s="211"/>
      <c r="AZ6" s="38" t="s">
        <v>78</v>
      </c>
      <c r="BA6" s="209" t="s">
        <v>15</v>
      </c>
      <c r="BB6" s="210"/>
      <c r="BC6" s="210"/>
      <c r="BD6" s="211"/>
    </row>
    <row r="7" spans="1:56" ht="15.75" customHeight="1" thickBot="1">
      <c r="A7" s="232"/>
      <c r="B7" s="232"/>
      <c r="C7" s="232"/>
      <c r="D7" s="212" t="s">
        <v>16</v>
      </c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4"/>
    </row>
    <row r="8" spans="1:56" ht="19.5" customHeight="1" thickBot="1">
      <c r="A8" s="232"/>
      <c r="B8" s="232"/>
      <c r="C8" s="232"/>
      <c r="D8" s="53">
        <v>36</v>
      </c>
      <c r="E8" s="2">
        <v>37</v>
      </c>
      <c r="F8" s="2">
        <v>38</v>
      </c>
      <c r="G8" s="2">
        <v>39</v>
      </c>
      <c r="H8" s="2">
        <v>40</v>
      </c>
      <c r="I8" s="2">
        <v>41</v>
      </c>
      <c r="J8" s="2">
        <v>42</v>
      </c>
      <c r="K8" s="2">
        <v>43</v>
      </c>
      <c r="L8" s="3">
        <v>44</v>
      </c>
      <c r="M8" s="3">
        <v>45</v>
      </c>
      <c r="N8" s="3">
        <v>46</v>
      </c>
      <c r="O8" s="3">
        <v>47</v>
      </c>
      <c r="P8" s="3">
        <v>48</v>
      </c>
      <c r="Q8" s="3">
        <v>49</v>
      </c>
      <c r="R8" s="3">
        <v>50</v>
      </c>
      <c r="S8" s="3">
        <v>51</v>
      </c>
      <c r="T8" s="3">
        <v>52</v>
      </c>
      <c r="U8" s="3"/>
      <c r="V8" s="3">
        <v>1</v>
      </c>
      <c r="W8" s="32">
        <v>2</v>
      </c>
      <c r="X8" s="3">
        <v>3</v>
      </c>
      <c r="Y8" s="3">
        <v>4</v>
      </c>
      <c r="Z8" s="3">
        <v>5</v>
      </c>
      <c r="AA8" s="3">
        <v>6</v>
      </c>
      <c r="AB8" s="3">
        <v>7</v>
      </c>
      <c r="AC8" s="3">
        <v>8</v>
      </c>
      <c r="AD8" s="3">
        <v>9</v>
      </c>
      <c r="AE8" s="3">
        <v>10</v>
      </c>
      <c r="AF8" s="3">
        <v>11</v>
      </c>
      <c r="AG8" s="3">
        <v>12</v>
      </c>
      <c r="AH8" s="3">
        <v>13</v>
      </c>
      <c r="AI8" s="2">
        <v>14</v>
      </c>
      <c r="AJ8" s="2">
        <v>15</v>
      </c>
      <c r="AK8" s="2">
        <v>16</v>
      </c>
      <c r="AL8" s="2">
        <v>17</v>
      </c>
      <c r="AM8" s="3">
        <v>18</v>
      </c>
      <c r="AN8" s="2">
        <v>19</v>
      </c>
      <c r="AO8" s="2">
        <v>20</v>
      </c>
      <c r="AP8" s="2">
        <v>21</v>
      </c>
      <c r="AQ8" s="2">
        <v>22</v>
      </c>
      <c r="AR8" s="2">
        <v>23</v>
      </c>
      <c r="AS8" s="2">
        <v>24</v>
      </c>
      <c r="AT8" s="2">
        <v>25</v>
      </c>
      <c r="AU8" s="2">
        <v>26</v>
      </c>
      <c r="AV8" s="43">
        <v>27</v>
      </c>
      <c r="AW8" s="21">
        <v>28</v>
      </c>
      <c r="AX8" s="2">
        <v>29</v>
      </c>
      <c r="AY8" s="2">
        <v>30</v>
      </c>
      <c r="AZ8" s="2">
        <v>31</v>
      </c>
      <c r="BA8" s="2">
        <v>32</v>
      </c>
      <c r="BB8" s="2">
        <v>33</v>
      </c>
      <c r="BC8" s="2">
        <v>34</v>
      </c>
      <c r="BD8" s="312">
        <v>35</v>
      </c>
    </row>
    <row r="9" spans="1:56" ht="19.5" customHeight="1" thickBot="1">
      <c r="A9" s="232"/>
      <c r="B9" s="232"/>
      <c r="C9" s="232"/>
      <c r="D9" s="215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7"/>
    </row>
    <row r="10" spans="1:56" ht="19.5" customHeight="1" thickBot="1">
      <c r="A10" s="232"/>
      <c r="B10" s="232"/>
      <c r="C10" s="232"/>
      <c r="D10" s="54">
        <v>1</v>
      </c>
      <c r="E10" s="4">
        <v>2</v>
      </c>
      <c r="F10" s="4">
        <v>3</v>
      </c>
      <c r="G10" s="4">
        <v>4</v>
      </c>
      <c r="H10" s="4">
        <v>5</v>
      </c>
      <c r="I10" s="4">
        <v>6</v>
      </c>
      <c r="J10" s="4">
        <v>7</v>
      </c>
      <c r="K10" s="4">
        <v>8</v>
      </c>
      <c r="L10" s="5">
        <v>9</v>
      </c>
      <c r="M10" s="5">
        <v>10</v>
      </c>
      <c r="N10" s="5">
        <v>11</v>
      </c>
      <c r="O10" s="5">
        <v>12</v>
      </c>
      <c r="P10" s="5">
        <v>13</v>
      </c>
      <c r="Q10" s="5">
        <v>14</v>
      </c>
      <c r="R10" s="5">
        <v>15</v>
      </c>
      <c r="S10" s="5">
        <v>16</v>
      </c>
      <c r="T10" s="274">
        <v>17</v>
      </c>
      <c r="U10" s="283"/>
      <c r="V10" s="5">
        <v>18</v>
      </c>
      <c r="W10" s="33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5">
        <v>28</v>
      </c>
      <c r="AG10" s="5">
        <v>29</v>
      </c>
      <c r="AH10" s="5">
        <v>30</v>
      </c>
      <c r="AI10" s="5">
        <v>31</v>
      </c>
      <c r="AJ10" s="5">
        <v>32</v>
      </c>
      <c r="AK10" s="5">
        <v>33</v>
      </c>
      <c r="AL10" s="5">
        <v>34</v>
      </c>
      <c r="AM10" s="5">
        <v>35</v>
      </c>
      <c r="AN10" s="5">
        <v>36</v>
      </c>
      <c r="AO10" s="5">
        <v>37</v>
      </c>
      <c r="AP10" s="5">
        <v>38</v>
      </c>
      <c r="AQ10" s="5">
        <v>39</v>
      </c>
      <c r="AR10" s="5">
        <v>40</v>
      </c>
      <c r="AS10" s="5">
        <v>41</v>
      </c>
      <c r="AT10" s="5">
        <v>42</v>
      </c>
      <c r="AU10" s="5">
        <v>43</v>
      </c>
      <c r="AV10" s="44">
        <v>44</v>
      </c>
      <c r="AW10" s="28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  <c r="BD10" s="4">
        <v>52</v>
      </c>
    </row>
    <row r="11" spans="1:56" ht="18" customHeight="1" thickBot="1">
      <c r="A11" s="220" t="s">
        <v>57</v>
      </c>
      <c r="B11" s="221" t="s">
        <v>67</v>
      </c>
      <c r="C11" s="9" t="s">
        <v>17</v>
      </c>
      <c r="D11" s="55">
        <f aca="true" t="shared" si="0" ref="D11:T11">D13+D31+D41+D25</f>
        <v>36</v>
      </c>
      <c r="E11" s="55">
        <f t="shared" si="0"/>
        <v>36</v>
      </c>
      <c r="F11" s="55">
        <f t="shared" si="0"/>
        <v>36</v>
      </c>
      <c r="G11" s="55">
        <f t="shared" si="0"/>
        <v>35</v>
      </c>
      <c r="H11" s="55">
        <f t="shared" si="0"/>
        <v>36</v>
      </c>
      <c r="I11" s="55">
        <f t="shared" si="0"/>
        <v>36</v>
      </c>
      <c r="J11" s="55">
        <f t="shared" si="0"/>
        <v>36</v>
      </c>
      <c r="K11" s="55">
        <f t="shared" si="0"/>
        <v>35</v>
      </c>
      <c r="L11" s="55">
        <f t="shared" si="0"/>
        <v>36</v>
      </c>
      <c r="M11" s="55">
        <f t="shared" si="0"/>
        <v>36</v>
      </c>
      <c r="N11" s="55">
        <f t="shared" si="0"/>
        <v>36</v>
      </c>
      <c r="O11" s="55">
        <f t="shared" si="0"/>
        <v>36</v>
      </c>
      <c r="P11" s="55">
        <f t="shared" si="0"/>
        <v>36</v>
      </c>
      <c r="Q11" s="55">
        <f t="shared" si="0"/>
        <v>36</v>
      </c>
      <c r="R11" s="55">
        <f t="shared" si="0"/>
        <v>36</v>
      </c>
      <c r="S11" s="55">
        <f t="shared" si="0"/>
        <v>36</v>
      </c>
      <c r="T11" s="55">
        <f t="shared" si="0"/>
        <v>18</v>
      </c>
      <c r="U11" s="60">
        <f>SUM(D11:T11)</f>
        <v>592</v>
      </c>
      <c r="V11" s="313"/>
      <c r="W11" s="313"/>
      <c r="X11" s="55">
        <f aca="true" t="shared" si="1" ref="X11:AN11">X13+X31+X41+X25</f>
        <v>36</v>
      </c>
      <c r="Y11" s="55">
        <f t="shared" si="1"/>
        <v>36</v>
      </c>
      <c r="Z11" s="55">
        <f t="shared" si="1"/>
        <v>36</v>
      </c>
      <c r="AA11" s="55">
        <f t="shared" si="1"/>
        <v>36</v>
      </c>
      <c r="AB11" s="55">
        <f t="shared" si="1"/>
        <v>36</v>
      </c>
      <c r="AC11" s="55">
        <f t="shared" si="1"/>
        <v>36</v>
      </c>
      <c r="AD11" s="55">
        <f t="shared" si="1"/>
        <v>36</v>
      </c>
      <c r="AE11" s="55">
        <f t="shared" si="1"/>
        <v>36</v>
      </c>
      <c r="AF11" s="55">
        <f t="shared" si="1"/>
        <v>36</v>
      </c>
      <c r="AG11" s="55">
        <f t="shared" si="1"/>
        <v>36</v>
      </c>
      <c r="AH11" s="55">
        <f t="shared" si="1"/>
        <v>36</v>
      </c>
      <c r="AI11" s="55">
        <f t="shared" si="1"/>
        <v>36</v>
      </c>
      <c r="AJ11" s="55">
        <f t="shared" si="1"/>
        <v>36</v>
      </c>
      <c r="AK11" s="55">
        <f t="shared" si="1"/>
        <v>36</v>
      </c>
      <c r="AL11" s="55">
        <f t="shared" si="1"/>
        <v>36</v>
      </c>
      <c r="AM11" s="55">
        <f t="shared" si="1"/>
        <v>36</v>
      </c>
      <c r="AN11" s="55">
        <f t="shared" si="1"/>
        <v>36</v>
      </c>
      <c r="AO11" s="60">
        <f>SUM(W11:AN11)</f>
        <v>612</v>
      </c>
      <c r="AP11" s="60"/>
      <c r="AQ11" s="55">
        <f aca="true" t="shared" si="2" ref="AQ11:AU12">AQ13+AQ31+AQ41+AQ25</f>
        <v>36</v>
      </c>
      <c r="AR11" s="55">
        <f t="shared" si="2"/>
        <v>36</v>
      </c>
      <c r="AS11" s="55">
        <f t="shared" si="2"/>
        <v>36</v>
      </c>
      <c r="AT11" s="55">
        <f t="shared" si="2"/>
        <v>36</v>
      </c>
      <c r="AU11" s="55">
        <f t="shared" si="2"/>
        <v>36</v>
      </c>
      <c r="AV11" s="314"/>
      <c r="AW11" s="314"/>
      <c r="AX11" s="314"/>
      <c r="AY11" s="314"/>
      <c r="AZ11" s="314"/>
      <c r="BA11" s="314"/>
      <c r="BB11" s="314"/>
      <c r="BC11" s="314"/>
      <c r="BD11" s="328"/>
    </row>
    <row r="12" spans="1:56" s="29" customFormat="1" ht="18" customHeight="1" thickBot="1">
      <c r="A12" s="220"/>
      <c r="B12" s="221"/>
      <c r="C12" s="9" t="s">
        <v>18</v>
      </c>
      <c r="D12" s="56">
        <f aca="true" t="shared" si="3" ref="D12:T12">D14+D32+D42+D26</f>
        <v>15</v>
      </c>
      <c r="E12" s="56">
        <f t="shared" si="3"/>
        <v>15</v>
      </c>
      <c r="F12" s="56">
        <f t="shared" si="3"/>
        <v>15</v>
      </c>
      <c r="G12" s="56">
        <f t="shared" si="3"/>
        <v>15</v>
      </c>
      <c r="H12" s="56">
        <f t="shared" si="3"/>
        <v>15</v>
      </c>
      <c r="I12" s="56">
        <f t="shared" si="3"/>
        <v>15</v>
      </c>
      <c r="J12" s="56">
        <f t="shared" si="3"/>
        <v>15</v>
      </c>
      <c r="K12" s="56">
        <f t="shared" si="3"/>
        <v>15</v>
      </c>
      <c r="L12" s="56">
        <f t="shared" si="3"/>
        <v>15</v>
      </c>
      <c r="M12" s="56">
        <f t="shared" si="3"/>
        <v>15</v>
      </c>
      <c r="N12" s="56">
        <f t="shared" si="3"/>
        <v>15</v>
      </c>
      <c r="O12" s="56">
        <f t="shared" si="3"/>
        <v>15</v>
      </c>
      <c r="P12" s="56">
        <f t="shared" si="3"/>
        <v>15</v>
      </c>
      <c r="Q12" s="56">
        <f t="shared" si="3"/>
        <v>14</v>
      </c>
      <c r="R12" s="56">
        <f t="shared" si="3"/>
        <v>14</v>
      </c>
      <c r="S12" s="56">
        <f t="shared" si="3"/>
        <v>14</v>
      </c>
      <c r="T12" s="56">
        <f t="shared" si="3"/>
        <v>6</v>
      </c>
      <c r="U12" s="60">
        <f aca="true" t="shared" si="4" ref="U12:U53">SUM(D12:T12)</f>
        <v>243</v>
      </c>
      <c r="V12" s="313"/>
      <c r="W12" s="313"/>
      <c r="X12" s="56">
        <f aca="true" t="shared" si="5" ref="X12:AN12">X14+X32+X42+X26</f>
        <v>12</v>
      </c>
      <c r="Y12" s="56">
        <f t="shared" si="5"/>
        <v>11</v>
      </c>
      <c r="Z12" s="56">
        <f t="shared" si="5"/>
        <v>10</v>
      </c>
      <c r="AA12" s="56">
        <f t="shared" si="5"/>
        <v>11</v>
      </c>
      <c r="AB12" s="56">
        <f t="shared" si="5"/>
        <v>11</v>
      </c>
      <c r="AC12" s="56">
        <f t="shared" si="5"/>
        <v>11</v>
      </c>
      <c r="AD12" s="56">
        <f t="shared" si="5"/>
        <v>11</v>
      </c>
      <c r="AE12" s="56">
        <f t="shared" si="5"/>
        <v>10</v>
      </c>
      <c r="AF12" s="56">
        <f t="shared" si="5"/>
        <v>10</v>
      </c>
      <c r="AG12" s="56">
        <f t="shared" si="5"/>
        <v>10</v>
      </c>
      <c r="AH12" s="56">
        <f t="shared" si="5"/>
        <v>10</v>
      </c>
      <c r="AI12" s="56">
        <f t="shared" si="5"/>
        <v>10</v>
      </c>
      <c r="AJ12" s="56">
        <f t="shared" si="5"/>
        <v>10</v>
      </c>
      <c r="AK12" s="56">
        <f t="shared" si="5"/>
        <v>11</v>
      </c>
      <c r="AL12" s="56">
        <f t="shared" si="5"/>
        <v>10</v>
      </c>
      <c r="AM12" s="56">
        <f t="shared" si="5"/>
        <v>10</v>
      </c>
      <c r="AN12" s="56">
        <f t="shared" si="5"/>
        <v>11</v>
      </c>
      <c r="AO12" s="60">
        <f aca="true" t="shared" si="6" ref="AO12:AO53">SUM(W12:AN12)</f>
        <v>179</v>
      </c>
      <c r="AP12" s="60"/>
      <c r="AQ12" s="56">
        <f t="shared" si="2"/>
        <v>0</v>
      </c>
      <c r="AR12" s="56">
        <f t="shared" si="2"/>
        <v>0</v>
      </c>
      <c r="AS12" s="56">
        <f t="shared" si="2"/>
        <v>0</v>
      </c>
      <c r="AT12" s="56">
        <f t="shared" si="2"/>
        <v>0</v>
      </c>
      <c r="AU12" s="56">
        <f t="shared" si="2"/>
        <v>0</v>
      </c>
      <c r="AV12" s="314"/>
      <c r="AW12" s="314"/>
      <c r="AX12" s="314"/>
      <c r="AY12" s="314"/>
      <c r="AZ12" s="314"/>
      <c r="BA12" s="314"/>
      <c r="BB12" s="314"/>
      <c r="BC12" s="314"/>
      <c r="BD12" s="328"/>
    </row>
    <row r="13" spans="1:56" s="29" customFormat="1" ht="18" customHeight="1" thickBot="1">
      <c r="A13" s="204" t="s">
        <v>58</v>
      </c>
      <c r="B13" s="222" t="s">
        <v>25</v>
      </c>
      <c r="C13" s="42" t="s">
        <v>17</v>
      </c>
      <c r="D13" s="117">
        <f>D15+D17+D19+D21+D23</f>
        <v>14</v>
      </c>
      <c r="E13" s="117">
        <f aca="true" t="shared" si="7" ref="E13:T13">E15+E17+E19+E21+E23</f>
        <v>14</v>
      </c>
      <c r="F13" s="117">
        <f t="shared" si="7"/>
        <v>14</v>
      </c>
      <c r="G13" s="117">
        <f t="shared" si="7"/>
        <v>14</v>
      </c>
      <c r="H13" s="117">
        <f t="shared" si="7"/>
        <v>14</v>
      </c>
      <c r="I13" s="117">
        <f t="shared" si="7"/>
        <v>14</v>
      </c>
      <c r="J13" s="117">
        <f t="shared" si="7"/>
        <v>14</v>
      </c>
      <c r="K13" s="117">
        <f t="shared" si="7"/>
        <v>13</v>
      </c>
      <c r="L13" s="117">
        <f t="shared" si="7"/>
        <v>14</v>
      </c>
      <c r="M13" s="117">
        <f t="shared" si="7"/>
        <v>14</v>
      </c>
      <c r="N13" s="117">
        <f t="shared" si="7"/>
        <v>14</v>
      </c>
      <c r="O13" s="117">
        <f t="shared" si="7"/>
        <v>14</v>
      </c>
      <c r="P13" s="117">
        <f t="shared" si="7"/>
        <v>14</v>
      </c>
      <c r="Q13" s="117">
        <f t="shared" si="7"/>
        <v>13</v>
      </c>
      <c r="R13" s="117">
        <f t="shared" si="7"/>
        <v>14</v>
      </c>
      <c r="S13" s="117">
        <f t="shared" si="7"/>
        <v>13</v>
      </c>
      <c r="T13" s="117">
        <f t="shared" si="7"/>
        <v>7</v>
      </c>
      <c r="U13" s="60">
        <f t="shared" si="4"/>
        <v>228</v>
      </c>
      <c r="V13" s="313"/>
      <c r="W13" s="313"/>
      <c r="X13" s="117">
        <f aca="true" t="shared" si="8" ref="X13:AN13">X15+X17+X19+X21+X23</f>
        <v>11</v>
      </c>
      <c r="Y13" s="117">
        <f t="shared" si="8"/>
        <v>9</v>
      </c>
      <c r="Z13" s="117">
        <f t="shared" si="8"/>
        <v>9</v>
      </c>
      <c r="AA13" s="117">
        <f t="shared" si="8"/>
        <v>9</v>
      </c>
      <c r="AB13" s="117">
        <f t="shared" si="8"/>
        <v>8</v>
      </c>
      <c r="AC13" s="117">
        <f t="shared" si="8"/>
        <v>9</v>
      </c>
      <c r="AD13" s="117">
        <f t="shared" si="8"/>
        <v>10</v>
      </c>
      <c r="AE13" s="117">
        <f t="shared" si="8"/>
        <v>7</v>
      </c>
      <c r="AF13" s="117">
        <f t="shared" si="8"/>
        <v>8</v>
      </c>
      <c r="AG13" s="117">
        <f t="shared" si="8"/>
        <v>7</v>
      </c>
      <c r="AH13" s="117">
        <f t="shared" si="8"/>
        <v>8</v>
      </c>
      <c r="AI13" s="117">
        <f t="shared" si="8"/>
        <v>8</v>
      </c>
      <c r="AJ13" s="117">
        <f t="shared" si="8"/>
        <v>8</v>
      </c>
      <c r="AK13" s="117">
        <f t="shared" si="8"/>
        <v>8</v>
      </c>
      <c r="AL13" s="117">
        <f t="shared" si="8"/>
        <v>9</v>
      </c>
      <c r="AM13" s="117">
        <f t="shared" si="8"/>
        <v>9</v>
      </c>
      <c r="AN13" s="117">
        <f t="shared" si="8"/>
        <v>9</v>
      </c>
      <c r="AO13" s="60">
        <f t="shared" si="6"/>
        <v>146</v>
      </c>
      <c r="AP13" s="60"/>
      <c r="AQ13" s="117">
        <f aca="true" t="shared" si="9" ref="AQ13:AU14">AQ15+AQ17+AQ19+AQ21+AQ23</f>
        <v>0</v>
      </c>
      <c r="AR13" s="117">
        <f t="shared" si="9"/>
        <v>0</v>
      </c>
      <c r="AS13" s="117">
        <f t="shared" si="9"/>
        <v>0</v>
      </c>
      <c r="AT13" s="117">
        <f t="shared" si="9"/>
        <v>0</v>
      </c>
      <c r="AU13" s="117">
        <f t="shared" si="9"/>
        <v>0</v>
      </c>
      <c r="AV13" s="314"/>
      <c r="AW13" s="314"/>
      <c r="AX13" s="314"/>
      <c r="AY13" s="314"/>
      <c r="AZ13" s="314"/>
      <c r="BA13" s="314"/>
      <c r="BB13" s="314"/>
      <c r="BC13" s="314"/>
      <c r="BD13" s="328"/>
    </row>
    <row r="14" spans="1:56" s="29" customFormat="1" ht="18" customHeight="1" thickBot="1">
      <c r="A14" s="204"/>
      <c r="B14" s="204"/>
      <c r="C14" s="42" t="s">
        <v>18</v>
      </c>
      <c r="D14" s="117">
        <f>D16+D18+D20+D22+D24</f>
        <v>8</v>
      </c>
      <c r="E14" s="117">
        <f aca="true" t="shared" si="10" ref="E14:T14">E16+E18+E20+E22+E24</f>
        <v>7</v>
      </c>
      <c r="F14" s="117">
        <f t="shared" si="10"/>
        <v>7</v>
      </c>
      <c r="G14" s="117">
        <f t="shared" si="10"/>
        <v>7</v>
      </c>
      <c r="H14" s="117">
        <f t="shared" si="10"/>
        <v>7</v>
      </c>
      <c r="I14" s="117">
        <f t="shared" si="10"/>
        <v>7</v>
      </c>
      <c r="J14" s="117">
        <f t="shared" si="10"/>
        <v>8</v>
      </c>
      <c r="K14" s="117">
        <f t="shared" si="10"/>
        <v>6</v>
      </c>
      <c r="L14" s="117">
        <f t="shared" si="10"/>
        <v>7</v>
      </c>
      <c r="M14" s="117">
        <f t="shared" si="10"/>
        <v>8</v>
      </c>
      <c r="N14" s="117">
        <f t="shared" si="10"/>
        <v>7</v>
      </c>
      <c r="O14" s="117">
        <f t="shared" si="10"/>
        <v>7</v>
      </c>
      <c r="P14" s="117">
        <f t="shared" si="10"/>
        <v>6</v>
      </c>
      <c r="Q14" s="117">
        <f t="shared" si="10"/>
        <v>7</v>
      </c>
      <c r="R14" s="117">
        <f t="shared" si="10"/>
        <v>6</v>
      </c>
      <c r="S14" s="117">
        <f t="shared" si="10"/>
        <v>6</v>
      </c>
      <c r="T14" s="117">
        <f t="shared" si="10"/>
        <v>4</v>
      </c>
      <c r="U14" s="60">
        <f t="shared" si="4"/>
        <v>115</v>
      </c>
      <c r="V14" s="313"/>
      <c r="W14" s="313"/>
      <c r="X14" s="117">
        <f aca="true" t="shared" si="11" ref="X14:AN14">X16+X18+X20+X22+X24</f>
        <v>5</v>
      </c>
      <c r="Y14" s="117">
        <f t="shared" si="11"/>
        <v>5</v>
      </c>
      <c r="Z14" s="117">
        <f t="shared" si="11"/>
        <v>4</v>
      </c>
      <c r="AA14" s="117">
        <f t="shared" si="11"/>
        <v>4</v>
      </c>
      <c r="AB14" s="117">
        <f t="shared" si="11"/>
        <v>5</v>
      </c>
      <c r="AC14" s="117">
        <f t="shared" si="11"/>
        <v>4</v>
      </c>
      <c r="AD14" s="117">
        <f t="shared" si="11"/>
        <v>5</v>
      </c>
      <c r="AE14" s="117">
        <f t="shared" si="11"/>
        <v>3</v>
      </c>
      <c r="AF14" s="117">
        <f t="shared" si="11"/>
        <v>3</v>
      </c>
      <c r="AG14" s="117">
        <f t="shared" si="11"/>
        <v>3</v>
      </c>
      <c r="AH14" s="117">
        <f t="shared" si="11"/>
        <v>3</v>
      </c>
      <c r="AI14" s="117">
        <f t="shared" si="11"/>
        <v>4</v>
      </c>
      <c r="AJ14" s="117">
        <f t="shared" si="11"/>
        <v>4</v>
      </c>
      <c r="AK14" s="117">
        <f t="shared" si="11"/>
        <v>5</v>
      </c>
      <c r="AL14" s="117">
        <f t="shared" si="11"/>
        <v>5</v>
      </c>
      <c r="AM14" s="117">
        <f t="shared" si="11"/>
        <v>5</v>
      </c>
      <c r="AN14" s="117">
        <f t="shared" si="11"/>
        <v>5</v>
      </c>
      <c r="AO14" s="60">
        <f t="shared" si="6"/>
        <v>72</v>
      </c>
      <c r="AP14" s="60"/>
      <c r="AQ14" s="117">
        <f t="shared" si="9"/>
        <v>0</v>
      </c>
      <c r="AR14" s="117">
        <f t="shared" si="9"/>
        <v>0</v>
      </c>
      <c r="AS14" s="117">
        <f t="shared" si="9"/>
        <v>0</v>
      </c>
      <c r="AT14" s="117">
        <f t="shared" si="9"/>
        <v>0</v>
      </c>
      <c r="AU14" s="117">
        <f t="shared" si="9"/>
        <v>0</v>
      </c>
      <c r="AV14" s="314"/>
      <c r="AW14" s="314"/>
      <c r="AX14" s="314"/>
      <c r="AY14" s="314"/>
      <c r="AZ14" s="314"/>
      <c r="BA14" s="314"/>
      <c r="BB14" s="314"/>
      <c r="BC14" s="314"/>
      <c r="BD14" s="328"/>
    </row>
    <row r="15" spans="1:56" s="29" customFormat="1" ht="18" customHeight="1" thickBot="1">
      <c r="A15" s="194" t="s">
        <v>48</v>
      </c>
      <c r="B15" s="195" t="s">
        <v>93</v>
      </c>
      <c r="C15" s="6" t="s">
        <v>17</v>
      </c>
      <c r="D15" s="57">
        <v>3</v>
      </c>
      <c r="E15" s="57">
        <v>2</v>
      </c>
      <c r="F15" s="57">
        <v>3</v>
      </c>
      <c r="G15" s="57">
        <v>2</v>
      </c>
      <c r="H15" s="57">
        <v>3</v>
      </c>
      <c r="I15" s="57">
        <v>2</v>
      </c>
      <c r="J15" s="57">
        <v>3</v>
      </c>
      <c r="K15" s="57">
        <v>2</v>
      </c>
      <c r="L15" s="57">
        <v>3</v>
      </c>
      <c r="M15" s="57">
        <v>3</v>
      </c>
      <c r="N15" s="57">
        <v>3</v>
      </c>
      <c r="O15" s="57">
        <v>3</v>
      </c>
      <c r="P15" s="57">
        <v>3</v>
      </c>
      <c r="Q15" s="57">
        <v>2</v>
      </c>
      <c r="R15" s="57">
        <v>3</v>
      </c>
      <c r="S15" s="57">
        <v>2</v>
      </c>
      <c r="T15" s="57"/>
      <c r="U15" s="60">
        <f t="shared" si="4"/>
        <v>42</v>
      </c>
      <c r="V15" s="313"/>
      <c r="W15" s="313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60">
        <f t="shared" si="6"/>
        <v>0</v>
      </c>
      <c r="AP15" s="60"/>
      <c r="AQ15" s="67"/>
      <c r="AR15" s="67"/>
      <c r="AS15" s="67"/>
      <c r="AT15" s="67"/>
      <c r="AU15" s="67"/>
      <c r="AV15" s="314"/>
      <c r="AW15" s="314"/>
      <c r="AX15" s="314"/>
      <c r="AY15" s="314"/>
      <c r="AZ15" s="314"/>
      <c r="BA15" s="314"/>
      <c r="BB15" s="314"/>
      <c r="BC15" s="314"/>
      <c r="BD15" s="328"/>
    </row>
    <row r="16" spans="1:56" s="29" customFormat="1" ht="18" customHeight="1" thickBot="1">
      <c r="A16" s="194"/>
      <c r="B16" s="196"/>
      <c r="C16" s="6" t="s">
        <v>18</v>
      </c>
      <c r="D16" s="57">
        <v>2</v>
      </c>
      <c r="E16" s="57">
        <v>1</v>
      </c>
      <c r="F16" s="57">
        <v>2</v>
      </c>
      <c r="G16" s="57">
        <v>1</v>
      </c>
      <c r="H16" s="57">
        <v>2</v>
      </c>
      <c r="I16" s="57">
        <v>1</v>
      </c>
      <c r="J16" s="57">
        <v>2</v>
      </c>
      <c r="K16" s="57">
        <v>1</v>
      </c>
      <c r="L16" s="57">
        <v>1</v>
      </c>
      <c r="M16" s="57">
        <v>2</v>
      </c>
      <c r="N16" s="57">
        <v>2</v>
      </c>
      <c r="O16" s="57">
        <v>1</v>
      </c>
      <c r="P16" s="57">
        <v>1</v>
      </c>
      <c r="Q16" s="57">
        <v>1</v>
      </c>
      <c r="R16" s="57">
        <v>1</v>
      </c>
      <c r="S16" s="57">
        <v>1</v>
      </c>
      <c r="T16" s="57"/>
      <c r="U16" s="60">
        <f t="shared" si="4"/>
        <v>22</v>
      </c>
      <c r="V16" s="313"/>
      <c r="W16" s="313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60">
        <f t="shared" si="6"/>
        <v>0</v>
      </c>
      <c r="AP16" s="60"/>
      <c r="AQ16" s="67"/>
      <c r="AR16" s="67"/>
      <c r="AS16" s="67"/>
      <c r="AT16" s="67"/>
      <c r="AU16" s="67"/>
      <c r="AV16" s="314"/>
      <c r="AW16" s="314"/>
      <c r="AX16" s="314"/>
      <c r="AY16" s="314"/>
      <c r="AZ16" s="314"/>
      <c r="BA16" s="314"/>
      <c r="BB16" s="314"/>
      <c r="BC16" s="314"/>
      <c r="BD16" s="328"/>
    </row>
    <row r="17" spans="1:56" s="29" customFormat="1" ht="18" customHeight="1" thickBot="1">
      <c r="A17" s="194" t="s">
        <v>49</v>
      </c>
      <c r="B17" s="195" t="s">
        <v>21</v>
      </c>
      <c r="C17" s="6" t="s">
        <v>17</v>
      </c>
      <c r="D17" s="57">
        <v>2</v>
      </c>
      <c r="E17" s="57">
        <v>2</v>
      </c>
      <c r="F17" s="57">
        <v>2</v>
      </c>
      <c r="G17" s="57">
        <v>2</v>
      </c>
      <c r="H17" s="57">
        <v>2</v>
      </c>
      <c r="I17" s="57">
        <v>2</v>
      </c>
      <c r="J17" s="57">
        <v>2</v>
      </c>
      <c r="K17" s="57">
        <v>2</v>
      </c>
      <c r="L17" s="57">
        <v>2</v>
      </c>
      <c r="M17" s="57">
        <v>2</v>
      </c>
      <c r="N17" s="57">
        <v>2</v>
      </c>
      <c r="O17" s="57">
        <v>2</v>
      </c>
      <c r="P17" s="57">
        <v>2</v>
      </c>
      <c r="Q17" s="57">
        <v>2</v>
      </c>
      <c r="R17" s="57">
        <v>2</v>
      </c>
      <c r="S17" s="57">
        <v>2</v>
      </c>
      <c r="T17" s="57">
        <v>2</v>
      </c>
      <c r="U17" s="60">
        <f t="shared" si="4"/>
        <v>34</v>
      </c>
      <c r="V17" s="313"/>
      <c r="W17" s="313"/>
      <c r="X17" s="45">
        <v>4</v>
      </c>
      <c r="Y17" s="45">
        <v>4</v>
      </c>
      <c r="Z17" s="47">
        <v>4</v>
      </c>
      <c r="AA17" s="47">
        <v>3</v>
      </c>
      <c r="AB17" s="47">
        <v>3</v>
      </c>
      <c r="AC17" s="47">
        <v>3</v>
      </c>
      <c r="AD17" s="47">
        <v>3</v>
      </c>
      <c r="AE17" s="47">
        <v>3</v>
      </c>
      <c r="AF17" s="47">
        <v>2</v>
      </c>
      <c r="AG17" s="47">
        <v>3</v>
      </c>
      <c r="AH17" s="47">
        <v>3</v>
      </c>
      <c r="AI17" s="47">
        <v>3</v>
      </c>
      <c r="AJ17" s="47">
        <v>3</v>
      </c>
      <c r="AK17" s="47">
        <v>3</v>
      </c>
      <c r="AL17" s="47">
        <v>3</v>
      </c>
      <c r="AM17" s="47">
        <v>3</v>
      </c>
      <c r="AN17" s="45">
        <v>2</v>
      </c>
      <c r="AO17" s="60">
        <f t="shared" si="6"/>
        <v>52</v>
      </c>
      <c r="AP17" s="60"/>
      <c r="AQ17" s="67"/>
      <c r="AR17" s="67"/>
      <c r="AS17" s="67"/>
      <c r="AT17" s="67"/>
      <c r="AU17" s="67"/>
      <c r="AV17" s="314"/>
      <c r="AW17" s="314"/>
      <c r="AX17" s="314"/>
      <c r="AY17" s="314"/>
      <c r="AZ17" s="314"/>
      <c r="BA17" s="314"/>
      <c r="BB17" s="314"/>
      <c r="BC17" s="314"/>
      <c r="BD17" s="328"/>
    </row>
    <row r="18" spans="1:56" s="29" customFormat="1" ht="18" customHeight="1" thickBot="1">
      <c r="A18" s="194"/>
      <c r="B18" s="196"/>
      <c r="C18" s="6" t="s">
        <v>18</v>
      </c>
      <c r="D18" s="57">
        <v>1</v>
      </c>
      <c r="E18" s="57">
        <v>1</v>
      </c>
      <c r="F18" s="57">
        <v>1</v>
      </c>
      <c r="G18" s="57">
        <v>1</v>
      </c>
      <c r="H18" s="57">
        <v>1</v>
      </c>
      <c r="I18" s="57">
        <v>1</v>
      </c>
      <c r="J18" s="57">
        <v>1</v>
      </c>
      <c r="K18" s="57">
        <v>1</v>
      </c>
      <c r="L18" s="57">
        <v>1</v>
      </c>
      <c r="M18" s="57">
        <v>1</v>
      </c>
      <c r="N18" s="57">
        <v>1</v>
      </c>
      <c r="O18" s="57">
        <v>1</v>
      </c>
      <c r="P18" s="57">
        <v>1</v>
      </c>
      <c r="Q18" s="57">
        <v>1</v>
      </c>
      <c r="R18" s="57">
        <v>1</v>
      </c>
      <c r="S18" s="57">
        <v>1</v>
      </c>
      <c r="T18" s="57">
        <v>1</v>
      </c>
      <c r="U18" s="60">
        <f t="shared" si="4"/>
        <v>17</v>
      </c>
      <c r="V18" s="313"/>
      <c r="W18" s="313"/>
      <c r="X18" s="45">
        <v>2</v>
      </c>
      <c r="Y18" s="45">
        <v>2</v>
      </c>
      <c r="Z18" s="45">
        <v>2</v>
      </c>
      <c r="AA18" s="45">
        <v>1</v>
      </c>
      <c r="AB18" s="45">
        <v>2</v>
      </c>
      <c r="AC18" s="45">
        <v>1</v>
      </c>
      <c r="AD18" s="45">
        <v>2</v>
      </c>
      <c r="AE18" s="45">
        <v>1</v>
      </c>
      <c r="AF18" s="45">
        <v>1</v>
      </c>
      <c r="AG18" s="45">
        <v>1</v>
      </c>
      <c r="AH18" s="45">
        <v>1</v>
      </c>
      <c r="AI18" s="45">
        <v>2</v>
      </c>
      <c r="AJ18" s="45">
        <v>1</v>
      </c>
      <c r="AK18" s="45">
        <v>2</v>
      </c>
      <c r="AL18" s="45">
        <v>2</v>
      </c>
      <c r="AM18" s="45">
        <v>2</v>
      </c>
      <c r="AN18" s="45">
        <v>1</v>
      </c>
      <c r="AO18" s="60">
        <f t="shared" si="6"/>
        <v>26</v>
      </c>
      <c r="AP18" s="60"/>
      <c r="AQ18" s="67"/>
      <c r="AR18" s="67"/>
      <c r="AS18" s="67"/>
      <c r="AT18" s="67"/>
      <c r="AU18" s="67"/>
      <c r="AV18" s="314"/>
      <c r="AW18" s="314"/>
      <c r="AX18" s="314"/>
      <c r="AY18" s="314"/>
      <c r="AZ18" s="314"/>
      <c r="BA18" s="314"/>
      <c r="BB18" s="314"/>
      <c r="BC18" s="314"/>
      <c r="BD18" s="328"/>
    </row>
    <row r="19" spans="1:56" s="29" customFormat="1" ht="18" customHeight="1" thickBot="1">
      <c r="A19" s="194" t="s">
        <v>50</v>
      </c>
      <c r="B19" s="195" t="s">
        <v>23</v>
      </c>
      <c r="C19" s="6" t="s">
        <v>17</v>
      </c>
      <c r="D19" s="57">
        <v>4</v>
      </c>
      <c r="E19" s="57">
        <v>4</v>
      </c>
      <c r="F19" s="57">
        <v>4</v>
      </c>
      <c r="G19" s="57">
        <v>4</v>
      </c>
      <c r="H19" s="57">
        <v>4</v>
      </c>
      <c r="I19" s="57">
        <v>4</v>
      </c>
      <c r="J19" s="57">
        <v>4</v>
      </c>
      <c r="K19" s="57">
        <v>4</v>
      </c>
      <c r="L19" s="57">
        <v>4</v>
      </c>
      <c r="M19" s="57">
        <v>4</v>
      </c>
      <c r="N19" s="57">
        <v>4</v>
      </c>
      <c r="O19" s="57">
        <v>4</v>
      </c>
      <c r="P19" s="57">
        <v>4</v>
      </c>
      <c r="Q19" s="57">
        <v>4</v>
      </c>
      <c r="R19" s="57">
        <v>4</v>
      </c>
      <c r="S19" s="57">
        <v>3</v>
      </c>
      <c r="T19" s="57">
        <v>3</v>
      </c>
      <c r="U19" s="60">
        <f t="shared" si="4"/>
        <v>66</v>
      </c>
      <c r="V19" s="313"/>
      <c r="W19" s="313"/>
      <c r="X19" s="45">
        <v>4</v>
      </c>
      <c r="Y19" s="45">
        <v>3</v>
      </c>
      <c r="Z19" s="47">
        <v>3</v>
      </c>
      <c r="AA19" s="47">
        <v>3</v>
      </c>
      <c r="AB19" s="47">
        <v>3</v>
      </c>
      <c r="AC19" s="47">
        <v>4</v>
      </c>
      <c r="AD19" s="47">
        <v>4</v>
      </c>
      <c r="AE19" s="47">
        <v>2</v>
      </c>
      <c r="AF19" s="47">
        <v>3</v>
      </c>
      <c r="AG19" s="47">
        <v>2</v>
      </c>
      <c r="AH19" s="47">
        <v>3</v>
      </c>
      <c r="AI19" s="47">
        <v>3</v>
      </c>
      <c r="AJ19" s="47">
        <v>3</v>
      </c>
      <c r="AK19" s="47">
        <v>3</v>
      </c>
      <c r="AL19" s="47">
        <v>3</v>
      </c>
      <c r="AM19" s="47">
        <v>3</v>
      </c>
      <c r="AN19" s="45">
        <v>3</v>
      </c>
      <c r="AO19" s="60">
        <f t="shared" si="6"/>
        <v>52</v>
      </c>
      <c r="AP19" s="60"/>
      <c r="AQ19" s="67"/>
      <c r="AR19" s="67"/>
      <c r="AS19" s="67"/>
      <c r="AT19" s="67"/>
      <c r="AU19" s="67"/>
      <c r="AV19" s="314"/>
      <c r="AW19" s="314"/>
      <c r="AX19" s="314"/>
      <c r="AY19" s="314"/>
      <c r="AZ19" s="314"/>
      <c r="BA19" s="314"/>
      <c r="BB19" s="314"/>
      <c r="BC19" s="314"/>
      <c r="BD19" s="328"/>
    </row>
    <row r="20" spans="1:56" s="29" customFormat="1" ht="18" customHeight="1" thickBot="1">
      <c r="A20" s="194"/>
      <c r="B20" s="196"/>
      <c r="C20" s="6" t="s">
        <v>18</v>
      </c>
      <c r="D20" s="57">
        <v>2</v>
      </c>
      <c r="E20" s="57">
        <v>2</v>
      </c>
      <c r="F20" s="57">
        <v>2</v>
      </c>
      <c r="G20" s="57">
        <v>2</v>
      </c>
      <c r="H20" s="57">
        <v>2</v>
      </c>
      <c r="I20" s="57">
        <v>2</v>
      </c>
      <c r="J20" s="57">
        <v>2</v>
      </c>
      <c r="K20" s="57">
        <v>2</v>
      </c>
      <c r="L20" s="57">
        <v>2</v>
      </c>
      <c r="M20" s="57">
        <v>2</v>
      </c>
      <c r="N20" s="57">
        <v>2</v>
      </c>
      <c r="O20" s="57">
        <v>2</v>
      </c>
      <c r="P20" s="57">
        <v>2</v>
      </c>
      <c r="Q20" s="57">
        <v>2</v>
      </c>
      <c r="R20" s="57">
        <v>2</v>
      </c>
      <c r="S20" s="57">
        <v>1</v>
      </c>
      <c r="T20" s="57">
        <v>2</v>
      </c>
      <c r="U20" s="60">
        <f t="shared" si="4"/>
        <v>33</v>
      </c>
      <c r="V20" s="313"/>
      <c r="W20" s="313"/>
      <c r="X20" s="45">
        <v>1</v>
      </c>
      <c r="Y20" s="45">
        <v>1</v>
      </c>
      <c r="Z20" s="45">
        <v>1</v>
      </c>
      <c r="AA20" s="45">
        <v>1</v>
      </c>
      <c r="AB20" s="45">
        <v>2</v>
      </c>
      <c r="AC20" s="45">
        <v>2</v>
      </c>
      <c r="AD20" s="45">
        <v>2</v>
      </c>
      <c r="AE20" s="45">
        <v>1</v>
      </c>
      <c r="AF20" s="45">
        <v>1</v>
      </c>
      <c r="AG20" s="45">
        <v>1</v>
      </c>
      <c r="AH20" s="45">
        <v>1</v>
      </c>
      <c r="AI20" s="45">
        <v>1</v>
      </c>
      <c r="AJ20" s="45">
        <v>2</v>
      </c>
      <c r="AK20" s="45">
        <v>2</v>
      </c>
      <c r="AL20" s="45">
        <v>2</v>
      </c>
      <c r="AM20" s="45">
        <v>2</v>
      </c>
      <c r="AN20" s="45">
        <v>2</v>
      </c>
      <c r="AO20" s="60">
        <f t="shared" si="6"/>
        <v>25</v>
      </c>
      <c r="AP20" s="60"/>
      <c r="AQ20" s="67"/>
      <c r="AR20" s="67"/>
      <c r="AS20" s="67"/>
      <c r="AT20" s="67"/>
      <c r="AU20" s="67"/>
      <c r="AV20" s="314"/>
      <c r="AW20" s="314"/>
      <c r="AX20" s="314"/>
      <c r="AY20" s="314"/>
      <c r="AZ20" s="314"/>
      <c r="BA20" s="314"/>
      <c r="BB20" s="314"/>
      <c r="BC20" s="314"/>
      <c r="BD20" s="328"/>
    </row>
    <row r="21" spans="1:56" s="29" customFormat="1" ht="18" customHeight="1" thickBot="1">
      <c r="A21" s="194" t="s">
        <v>51</v>
      </c>
      <c r="B21" s="195" t="s">
        <v>59</v>
      </c>
      <c r="C21" s="6" t="s">
        <v>17</v>
      </c>
      <c r="D21" s="57">
        <v>2</v>
      </c>
      <c r="E21" s="57">
        <v>2</v>
      </c>
      <c r="F21" s="57">
        <v>2</v>
      </c>
      <c r="G21" s="57">
        <v>2</v>
      </c>
      <c r="H21" s="57">
        <v>2</v>
      </c>
      <c r="I21" s="57">
        <v>2</v>
      </c>
      <c r="J21" s="57">
        <v>2</v>
      </c>
      <c r="K21" s="57">
        <v>2</v>
      </c>
      <c r="L21" s="57">
        <v>2</v>
      </c>
      <c r="M21" s="57">
        <v>2</v>
      </c>
      <c r="N21" s="57">
        <v>2</v>
      </c>
      <c r="O21" s="57">
        <v>2</v>
      </c>
      <c r="P21" s="57">
        <v>2</v>
      </c>
      <c r="Q21" s="57">
        <v>2</v>
      </c>
      <c r="R21" s="57">
        <v>2</v>
      </c>
      <c r="S21" s="57">
        <v>2</v>
      </c>
      <c r="T21" s="57">
        <v>2</v>
      </c>
      <c r="U21" s="60">
        <f t="shared" si="4"/>
        <v>34</v>
      </c>
      <c r="V21" s="313"/>
      <c r="W21" s="313"/>
      <c r="X21" s="45">
        <v>3</v>
      </c>
      <c r="Y21" s="45">
        <v>2</v>
      </c>
      <c r="Z21" s="45">
        <v>2</v>
      </c>
      <c r="AA21" s="45">
        <v>3</v>
      </c>
      <c r="AB21" s="45">
        <v>2</v>
      </c>
      <c r="AC21" s="45">
        <v>2</v>
      </c>
      <c r="AD21" s="45">
        <v>3</v>
      </c>
      <c r="AE21" s="45">
        <v>2</v>
      </c>
      <c r="AF21" s="45">
        <v>3</v>
      </c>
      <c r="AG21" s="47">
        <v>2</v>
      </c>
      <c r="AH21" s="47">
        <v>2</v>
      </c>
      <c r="AI21" s="47">
        <v>2</v>
      </c>
      <c r="AJ21" s="47">
        <v>2</v>
      </c>
      <c r="AK21" s="47">
        <v>2</v>
      </c>
      <c r="AL21" s="47">
        <v>3</v>
      </c>
      <c r="AM21" s="47">
        <v>3</v>
      </c>
      <c r="AN21" s="47">
        <v>4</v>
      </c>
      <c r="AO21" s="60">
        <f t="shared" si="6"/>
        <v>42</v>
      </c>
      <c r="AP21" s="60"/>
      <c r="AQ21" s="69"/>
      <c r="AR21" s="69"/>
      <c r="AS21" s="69"/>
      <c r="AT21" s="69"/>
      <c r="AU21" s="69"/>
      <c r="AV21" s="314"/>
      <c r="AW21" s="314"/>
      <c r="AX21" s="314"/>
      <c r="AY21" s="314"/>
      <c r="AZ21" s="314"/>
      <c r="BA21" s="314"/>
      <c r="BB21" s="314"/>
      <c r="BC21" s="314"/>
      <c r="BD21" s="328"/>
    </row>
    <row r="22" spans="1:56" s="29" customFormat="1" ht="18" customHeight="1" thickBot="1">
      <c r="A22" s="194"/>
      <c r="B22" s="196"/>
      <c r="C22" s="6" t="s">
        <v>18</v>
      </c>
      <c r="D22" s="57">
        <v>1</v>
      </c>
      <c r="E22" s="57">
        <v>1</v>
      </c>
      <c r="F22" s="57">
        <v>1</v>
      </c>
      <c r="G22" s="57">
        <v>1</v>
      </c>
      <c r="H22" s="57">
        <v>1</v>
      </c>
      <c r="I22" s="57">
        <v>1</v>
      </c>
      <c r="J22" s="57">
        <v>1</v>
      </c>
      <c r="K22" s="57">
        <v>1</v>
      </c>
      <c r="L22" s="57">
        <v>1</v>
      </c>
      <c r="M22" s="57">
        <v>1</v>
      </c>
      <c r="N22" s="57">
        <v>1</v>
      </c>
      <c r="O22" s="57">
        <v>1</v>
      </c>
      <c r="P22" s="57">
        <v>1</v>
      </c>
      <c r="Q22" s="57">
        <v>1</v>
      </c>
      <c r="R22" s="57">
        <v>1</v>
      </c>
      <c r="S22" s="57">
        <v>1</v>
      </c>
      <c r="T22" s="57">
        <v>1</v>
      </c>
      <c r="U22" s="60">
        <f t="shared" si="4"/>
        <v>17</v>
      </c>
      <c r="V22" s="313"/>
      <c r="W22" s="313"/>
      <c r="X22" s="45">
        <v>2</v>
      </c>
      <c r="Y22" s="45">
        <v>2</v>
      </c>
      <c r="Z22" s="45">
        <v>1</v>
      </c>
      <c r="AA22" s="45">
        <v>2</v>
      </c>
      <c r="AB22" s="45">
        <v>1</v>
      </c>
      <c r="AC22" s="45">
        <v>1</v>
      </c>
      <c r="AD22" s="45">
        <v>1</v>
      </c>
      <c r="AE22" s="45">
        <v>1</v>
      </c>
      <c r="AF22" s="45">
        <v>1</v>
      </c>
      <c r="AG22" s="45">
        <v>1</v>
      </c>
      <c r="AH22" s="45">
        <v>1</v>
      </c>
      <c r="AI22" s="45">
        <v>1</v>
      </c>
      <c r="AJ22" s="45">
        <v>1</v>
      </c>
      <c r="AK22" s="45">
        <v>1</v>
      </c>
      <c r="AL22" s="45">
        <v>1</v>
      </c>
      <c r="AM22" s="45">
        <v>1</v>
      </c>
      <c r="AN22" s="45">
        <v>2</v>
      </c>
      <c r="AO22" s="60">
        <f t="shared" si="6"/>
        <v>21</v>
      </c>
      <c r="AP22" s="60"/>
      <c r="AQ22" s="67"/>
      <c r="AR22" s="67"/>
      <c r="AS22" s="67"/>
      <c r="AT22" s="67"/>
      <c r="AU22" s="67"/>
      <c r="AV22" s="314"/>
      <c r="AW22" s="314"/>
      <c r="AX22" s="314"/>
      <c r="AY22" s="314"/>
      <c r="AZ22" s="314"/>
      <c r="BA22" s="314"/>
      <c r="BB22" s="314"/>
      <c r="BC22" s="314"/>
      <c r="BD22" s="328"/>
    </row>
    <row r="23" spans="1:56" s="29" customFormat="1" ht="18" customHeight="1" thickBot="1">
      <c r="A23" s="194" t="s">
        <v>56</v>
      </c>
      <c r="B23" s="195" t="s">
        <v>45</v>
      </c>
      <c r="C23" s="6" t="s">
        <v>17</v>
      </c>
      <c r="D23" s="57">
        <v>3</v>
      </c>
      <c r="E23" s="57">
        <v>4</v>
      </c>
      <c r="F23" s="57">
        <v>3</v>
      </c>
      <c r="G23" s="57">
        <v>4</v>
      </c>
      <c r="H23" s="57">
        <v>3</v>
      </c>
      <c r="I23" s="57">
        <v>4</v>
      </c>
      <c r="J23" s="57">
        <v>3</v>
      </c>
      <c r="K23" s="57">
        <v>3</v>
      </c>
      <c r="L23" s="57">
        <v>3</v>
      </c>
      <c r="M23" s="57">
        <v>3</v>
      </c>
      <c r="N23" s="57">
        <v>3</v>
      </c>
      <c r="O23" s="57">
        <v>3</v>
      </c>
      <c r="P23" s="57">
        <v>3</v>
      </c>
      <c r="Q23" s="57">
        <v>3</v>
      </c>
      <c r="R23" s="57">
        <v>3</v>
      </c>
      <c r="S23" s="57">
        <v>4</v>
      </c>
      <c r="T23" s="57"/>
      <c r="U23" s="60">
        <f t="shared" si="4"/>
        <v>52</v>
      </c>
      <c r="V23" s="313"/>
      <c r="W23" s="313"/>
      <c r="X23" s="45"/>
      <c r="Y23" s="45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5"/>
      <c r="AO23" s="60">
        <f t="shared" si="6"/>
        <v>0</v>
      </c>
      <c r="AP23" s="60"/>
      <c r="AQ23" s="69"/>
      <c r="AR23" s="69"/>
      <c r="AS23" s="69"/>
      <c r="AT23" s="69"/>
      <c r="AU23" s="69"/>
      <c r="AV23" s="314"/>
      <c r="AW23" s="314"/>
      <c r="AX23" s="314"/>
      <c r="AY23" s="314"/>
      <c r="AZ23" s="314"/>
      <c r="BA23" s="314"/>
      <c r="BB23" s="314"/>
      <c r="BC23" s="314"/>
      <c r="BD23" s="328"/>
    </row>
    <row r="24" spans="1:56" s="29" customFormat="1" ht="18" customHeight="1" thickBot="1">
      <c r="A24" s="194"/>
      <c r="B24" s="196"/>
      <c r="C24" s="6" t="s">
        <v>18</v>
      </c>
      <c r="D24" s="57">
        <v>2</v>
      </c>
      <c r="E24" s="57">
        <v>2</v>
      </c>
      <c r="F24" s="57">
        <v>1</v>
      </c>
      <c r="G24" s="57">
        <v>2</v>
      </c>
      <c r="H24" s="57">
        <v>1</v>
      </c>
      <c r="I24" s="57">
        <v>2</v>
      </c>
      <c r="J24" s="57">
        <v>2</v>
      </c>
      <c r="K24" s="57">
        <v>1</v>
      </c>
      <c r="L24" s="57">
        <v>2</v>
      </c>
      <c r="M24" s="57">
        <v>2</v>
      </c>
      <c r="N24" s="57">
        <v>1</v>
      </c>
      <c r="O24" s="57">
        <v>2</v>
      </c>
      <c r="P24" s="57">
        <v>1</v>
      </c>
      <c r="Q24" s="57">
        <v>2</v>
      </c>
      <c r="R24" s="57">
        <v>1</v>
      </c>
      <c r="S24" s="57">
        <v>2</v>
      </c>
      <c r="T24" s="57"/>
      <c r="U24" s="60">
        <f t="shared" si="4"/>
        <v>26</v>
      </c>
      <c r="V24" s="313"/>
      <c r="W24" s="313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60">
        <f t="shared" si="6"/>
        <v>0</v>
      </c>
      <c r="AP24" s="60"/>
      <c r="AQ24" s="67"/>
      <c r="AR24" s="67"/>
      <c r="AS24" s="67"/>
      <c r="AT24" s="67"/>
      <c r="AU24" s="67"/>
      <c r="AV24" s="314"/>
      <c r="AW24" s="314"/>
      <c r="AX24" s="314"/>
      <c r="AY24" s="314"/>
      <c r="AZ24" s="314"/>
      <c r="BA24" s="314"/>
      <c r="BB24" s="314"/>
      <c r="BC24" s="314"/>
      <c r="BD24" s="328"/>
    </row>
    <row r="25" spans="1:56" s="29" customFormat="1" ht="18" customHeight="1" thickBot="1">
      <c r="A25" s="204"/>
      <c r="B25" s="205" t="s">
        <v>115</v>
      </c>
      <c r="C25" s="61" t="s">
        <v>17</v>
      </c>
      <c r="D25" s="61">
        <f>D27+D29</f>
        <v>6</v>
      </c>
      <c r="E25" s="61">
        <f aca="true" t="shared" si="12" ref="E25:T25">E27+E29</f>
        <v>5</v>
      </c>
      <c r="F25" s="61">
        <f t="shared" si="12"/>
        <v>6</v>
      </c>
      <c r="G25" s="61">
        <f t="shared" si="12"/>
        <v>5</v>
      </c>
      <c r="H25" s="61">
        <f t="shared" si="12"/>
        <v>6</v>
      </c>
      <c r="I25" s="61">
        <f t="shared" si="12"/>
        <v>5</v>
      </c>
      <c r="J25" s="61">
        <f t="shared" si="12"/>
        <v>6</v>
      </c>
      <c r="K25" s="61">
        <f t="shared" si="12"/>
        <v>6</v>
      </c>
      <c r="L25" s="61">
        <f t="shared" si="12"/>
        <v>5</v>
      </c>
      <c r="M25" s="61">
        <f t="shared" si="12"/>
        <v>6</v>
      </c>
      <c r="N25" s="61">
        <f t="shared" si="12"/>
        <v>5</v>
      </c>
      <c r="O25" s="61">
        <f t="shared" si="12"/>
        <v>6</v>
      </c>
      <c r="P25" s="61">
        <f t="shared" si="12"/>
        <v>5</v>
      </c>
      <c r="Q25" s="61">
        <f t="shared" si="12"/>
        <v>5</v>
      </c>
      <c r="R25" s="61">
        <f t="shared" si="12"/>
        <v>6</v>
      </c>
      <c r="S25" s="61">
        <f t="shared" si="12"/>
        <v>5</v>
      </c>
      <c r="T25" s="61">
        <f t="shared" si="12"/>
        <v>2</v>
      </c>
      <c r="U25" s="60">
        <f t="shared" si="4"/>
        <v>90</v>
      </c>
      <c r="V25" s="313"/>
      <c r="W25" s="313"/>
      <c r="X25" s="61">
        <f aca="true" t="shared" si="13" ref="X25:AN25">X27+X29</f>
        <v>4</v>
      </c>
      <c r="Y25" s="61">
        <f t="shared" si="13"/>
        <v>4</v>
      </c>
      <c r="Z25" s="61">
        <f t="shared" si="13"/>
        <v>3</v>
      </c>
      <c r="AA25" s="61">
        <f t="shared" si="13"/>
        <v>3</v>
      </c>
      <c r="AB25" s="61">
        <f t="shared" si="13"/>
        <v>4</v>
      </c>
      <c r="AC25" s="61">
        <f t="shared" si="13"/>
        <v>3</v>
      </c>
      <c r="AD25" s="61">
        <f t="shared" si="13"/>
        <v>3</v>
      </c>
      <c r="AE25" s="61">
        <f t="shared" si="13"/>
        <v>4</v>
      </c>
      <c r="AF25" s="61">
        <f t="shared" si="13"/>
        <v>3</v>
      </c>
      <c r="AG25" s="61">
        <f t="shared" si="13"/>
        <v>4</v>
      </c>
      <c r="AH25" s="61">
        <f t="shared" si="13"/>
        <v>3</v>
      </c>
      <c r="AI25" s="61">
        <f t="shared" si="13"/>
        <v>4</v>
      </c>
      <c r="AJ25" s="61">
        <f t="shared" si="13"/>
        <v>3</v>
      </c>
      <c r="AK25" s="61">
        <f t="shared" si="13"/>
        <v>4</v>
      </c>
      <c r="AL25" s="61">
        <f t="shared" si="13"/>
        <v>3</v>
      </c>
      <c r="AM25" s="61">
        <f t="shared" si="13"/>
        <v>4</v>
      </c>
      <c r="AN25" s="61">
        <f t="shared" si="13"/>
        <v>4</v>
      </c>
      <c r="AO25" s="60">
        <f t="shared" si="6"/>
        <v>60</v>
      </c>
      <c r="AP25" s="60"/>
      <c r="AQ25" s="67"/>
      <c r="AR25" s="67"/>
      <c r="AS25" s="67"/>
      <c r="AT25" s="67"/>
      <c r="AU25" s="67"/>
      <c r="AV25" s="314"/>
      <c r="AW25" s="314"/>
      <c r="AX25" s="314"/>
      <c r="AY25" s="314"/>
      <c r="AZ25" s="314"/>
      <c r="BA25" s="314"/>
      <c r="BB25" s="314"/>
      <c r="BC25" s="314"/>
      <c r="BD25" s="328"/>
    </row>
    <row r="26" spans="1:56" s="29" customFormat="1" ht="18" customHeight="1" thickBot="1">
      <c r="A26" s="204"/>
      <c r="B26" s="206"/>
      <c r="C26" s="61" t="s">
        <v>18</v>
      </c>
      <c r="D26" s="61">
        <f>D28+D30</f>
        <v>3</v>
      </c>
      <c r="E26" s="61">
        <f aca="true" t="shared" si="14" ref="E26:T26">E28+E30</f>
        <v>3</v>
      </c>
      <c r="F26" s="61">
        <f t="shared" si="14"/>
        <v>3</v>
      </c>
      <c r="G26" s="61">
        <f t="shared" si="14"/>
        <v>2</v>
      </c>
      <c r="H26" s="61">
        <f t="shared" si="14"/>
        <v>3</v>
      </c>
      <c r="I26" s="61">
        <f t="shared" si="14"/>
        <v>2</v>
      </c>
      <c r="J26" s="61">
        <f t="shared" si="14"/>
        <v>3</v>
      </c>
      <c r="K26" s="61">
        <f t="shared" si="14"/>
        <v>3</v>
      </c>
      <c r="L26" s="61">
        <f t="shared" si="14"/>
        <v>3</v>
      </c>
      <c r="M26" s="61">
        <f t="shared" si="14"/>
        <v>2</v>
      </c>
      <c r="N26" s="61">
        <f t="shared" si="14"/>
        <v>2</v>
      </c>
      <c r="O26" s="61">
        <f t="shared" si="14"/>
        <v>3</v>
      </c>
      <c r="P26" s="61">
        <f t="shared" si="14"/>
        <v>3</v>
      </c>
      <c r="Q26" s="61">
        <f t="shared" si="14"/>
        <v>2</v>
      </c>
      <c r="R26" s="61">
        <f t="shared" si="14"/>
        <v>3</v>
      </c>
      <c r="S26" s="61">
        <f t="shared" si="14"/>
        <v>3</v>
      </c>
      <c r="T26" s="61">
        <f t="shared" si="14"/>
        <v>2</v>
      </c>
      <c r="U26" s="60">
        <f t="shared" si="4"/>
        <v>45</v>
      </c>
      <c r="V26" s="313"/>
      <c r="W26" s="313"/>
      <c r="X26" s="61">
        <f aca="true" t="shared" si="15" ref="X26:AN26">X28+X30</f>
        <v>2</v>
      </c>
      <c r="Y26" s="61">
        <f t="shared" si="15"/>
        <v>2</v>
      </c>
      <c r="Z26" s="61">
        <f t="shared" si="15"/>
        <v>1</v>
      </c>
      <c r="AA26" s="61">
        <f t="shared" si="15"/>
        <v>2</v>
      </c>
      <c r="AB26" s="61">
        <f t="shared" si="15"/>
        <v>2</v>
      </c>
      <c r="AC26" s="61">
        <f t="shared" si="15"/>
        <v>3</v>
      </c>
      <c r="AD26" s="61">
        <f t="shared" si="15"/>
        <v>1</v>
      </c>
      <c r="AE26" s="61">
        <f t="shared" si="15"/>
        <v>2</v>
      </c>
      <c r="AF26" s="61">
        <f t="shared" si="15"/>
        <v>2</v>
      </c>
      <c r="AG26" s="61">
        <f t="shared" si="15"/>
        <v>2</v>
      </c>
      <c r="AH26" s="61">
        <f t="shared" si="15"/>
        <v>2</v>
      </c>
      <c r="AI26" s="61">
        <f t="shared" si="15"/>
        <v>2</v>
      </c>
      <c r="AJ26" s="61">
        <f t="shared" si="15"/>
        <v>1</v>
      </c>
      <c r="AK26" s="61">
        <f t="shared" si="15"/>
        <v>2</v>
      </c>
      <c r="AL26" s="61">
        <f t="shared" si="15"/>
        <v>1</v>
      </c>
      <c r="AM26" s="61">
        <f t="shared" si="15"/>
        <v>1</v>
      </c>
      <c r="AN26" s="61">
        <f t="shared" si="15"/>
        <v>2</v>
      </c>
      <c r="AO26" s="60">
        <f t="shared" si="6"/>
        <v>30</v>
      </c>
      <c r="AP26" s="60"/>
      <c r="AQ26" s="67"/>
      <c r="AR26" s="67"/>
      <c r="AS26" s="67"/>
      <c r="AT26" s="67"/>
      <c r="AU26" s="67"/>
      <c r="AV26" s="314"/>
      <c r="AW26" s="314"/>
      <c r="AX26" s="314"/>
      <c r="AY26" s="314"/>
      <c r="AZ26" s="314"/>
      <c r="BA26" s="314"/>
      <c r="BB26" s="314"/>
      <c r="BC26" s="314"/>
      <c r="BD26" s="328"/>
    </row>
    <row r="27" spans="1:56" s="29" customFormat="1" ht="18" customHeight="1" thickBot="1">
      <c r="A27" s="194" t="s">
        <v>60</v>
      </c>
      <c r="B27" s="207" t="s">
        <v>24</v>
      </c>
      <c r="C27" s="27" t="s">
        <v>17</v>
      </c>
      <c r="D27" s="57">
        <v>3</v>
      </c>
      <c r="E27" s="57">
        <v>2</v>
      </c>
      <c r="F27" s="57">
        <v>2</v>
      </c>
      <c r="G27" s="57">
        <v>2</v>
      </c>
      <c r="H27" s="57">
        <v>2</v>
      </c>
      <c r="I27" s="57">
        <v>2</v>
      </c>
      <c r="J27" s="57">
        <v>2</v>
      </c>
      <c r="K27" s="57">
        <v>3</v>
      </c>
      <c r="L27" s="57">
        <v>2</v>
      </c>
      <c r="M27" s="57">
        <v>3</v>
      </c>
      <c r="N27" s="57">
        <v>2</v>
      </c>
      <c r="O27" s="57">
        <v>3</v>
      </c>
      <c r="P27" s="57">
        <v>2</v>
      </c>
      <c r="Q27" s="57">
        <v>2</v>
      </c>
      <c r="R27" s="57">
        <v>3</v>
      </c>
      <c r="S27" s="57">
        <v>2</v>
      </c>
      <c r="T27" s="57">
        <v>1</v>
      </c>
      <c r="U27" s="60">
        <f t="shared" si="4"/>
        <v>38</v>
      </c>
      <c r="V27" s="313"/>
      <c r="W27" s="313"/>
      <c r="X27" s="45">
        <v>4</v>
      </c>
      <c r="Y27" s="45">
        <v>4</v>
      </c>
      <c r="Z27" s="45">
        <v>3</v>
      </c>
      <c r="AA27" s="45">
        <v>3</v>
      </c>
      <c r="AB27" s="45">
        <v>4</v>
      </c>
      <c r="AC27" s="45">
        <v>3</v>
      </c>
      <c r="AD27" s="45">
        <v>3</v>
      </c>
      <c r="AE27" s="45">
        <v>4</v>
      </c>
      <c r="AF27" s="45">
        <v>3</v>
      </c>
      <c r="AG27" s="45">
        <v>4</v>
      </c>
      <c r="AH27" s="45">
        <v>3</v>
      </c>
      <c r="AI27" s="45">
        <v>4</v>
      </c>
      <c r="AJ27" s="45">
        <v>3</v>
      </c>
      <c r="AK27" s="45">
        <v>4</v>
      </c>
      <c r="AL27" s="45">
        <v>3</v>
      </c>
      <c r="AM27" s="45">
        <v>4</v>
      </c>
      <c r="AN27" s="45">
        <v>4</v>
      </c>
      <c r="AO27" s="60">
        <f t="shared" si="6"/>
        <v>60</v>
      </c>
      <c r="AP27" s="60"/>
      <c r="AQ27" s="68"/>
      <c r="AR27" s="68"/>
      <c r="AS27" s="68"/>
      <c r="AT27" s="68"/>
      <c r="AU27" s="68"/>
      <c r="AV27" s="314"/>
      <c r="AW27" s="314"/>
      <c r="AX27" s="314"/>
      <c r="AY27" s="314"/>
      <c r="AZ27" s="314"/>
      <c r="BA27" s="314"/>
      <c r="BB27" s="314"/>
      <c r="BC27" s="314"/>
      <c r="BD27" s="328"/>
    </row>
    <row r="28" spans="1:56" s="29" customFormat="1" ht="18" customHeight="1" thickBot="1">
      <c r="A28" s="197"/>
      <c r="B28" s="199"/>
      <c r="C28" s="27" t="s">
        <v>18</v>
      </c>
      <c r="D28" s="57">
        <v>2</v>
      </c>
      <c r="E28" s="57">
        <v>1</v>
      </c>
      <c r="F28" s="57">
        <v>1</v>
      </c>
      <c r="G28" s="57">
        <v>1</v>
      </c>
      <c r="H28" s="57">
        <v>1</v>
      </c>
      <c r="I28" s="57">
        <v>1</v>
      </c>
      <c r="J28" s="57">
        <v>1</v>
      </c>
      <c r="K28" s="57">
        <v>1</v>
      </c>
      <c r="L28" s="57">
        <v>1</v>
      </c>
      <c r="M28" s="57">
        <v>1</v>
      </c>
      <c r="N28" s="57">
        <v>1</v>
      </c>
      <c r="O28" s="57">
        <v>2</v>
      </c>
      <c r="P28" s="57">
        <v>1</v>
      </c>
      <c r="Q28" s="57">
        <v>1</v>
      </c>
      <c r="R28" s="57">
        <v>1</v>
      </c>
      <c r="S28" s="57">
        <v>1</v>
      </c>
      <c r="T28" s="57">
        <v>1</v>
      </c>
      <c r="U28" s="60">
        <f t="shared" si="4"/>
        <v>19</v>
      </c>
      <c r="V28" s="313"/>
      <c r="W28" s="313"/>
      <c r="X28" s="45">
        <v>2</v>
      </c>
      <c r="Y28" s="45">
        <v>2</v>
      </c>
      <c r="Z28" s="45">
        <v>1</v>
      </c>
      <c r="AA28" s="45">
        <v>2</v>
      </c>
      <c r="AB28" s="45">
        <v>2</v>
      </c>
      <c r="AC28" s="45">
        <v>3</v>
      </c>
      <c r="AD28" s="45">
        <v>1</v>
      </c>
      <c r="AE28" s="45">
        <v>2</v>
      </c>
      <c r="AF28" s="45">
        <v>2</v>
      </c>
      <c r="AG28" s="45">
        <v>2</v>
      </c>
      <c r="AH28" s="45">
        <v>2</v>
      </c>
      <c r="AI28" s="45">
        <v>2</v>
      </c>
      <c r="AJ28" s="45">
        <v>1</v>
      </c>
      <c r="AK28" s="45">
        <v>2</v>
      </c>
      <c r="AL28" s="45">
        <v>1</v>
      </c>
      <c r="AM28" s="45">
        <v>1</v>
      </c>
      <c r="AN28" s="45">
        <v>2</v>
      </c>
      <c r="AO28" s="60">
        <f t="shared" si="6"/>
        <v>30</v>
      </c>
      <c r="AP28" s="60"/>
      <c r="AQ28" s="68"/>
      <c r="AR28" s="68"/>
      <c r="AS28" s="68"/>
      <c r="AT28" s="68"/>
      <c r="AU28" s="68"/>
      <c r="AV28" s="314"/>
      <c r="AW28" s="314"/>
      <c r="AX28" s="314"/>
      <c r="AY28" s="314"/>
      <c r="AZ28" s="314"/>
      <c r="BA28" s="314"/>
      <c r="BB28" s="314"/>
      <c r="BC28" s="314"/>
      <c r="BD28" s="328"/>
    </row>
    <row r="29" spans="1:56" s="29" customFormat="1" ht="18" customHeight="1" thickBot="1">
      <c r="A29" s="197" t="s">
        <v>63</v>
      </c>
      <c r="B29" s="199" t="s">
        <v>34</v>
      </c>
      <c r="C29" s="27" t="s">
        <v>17</v>
      </c>
      <c r="D29" s="57">
        <v>3</v>
      </c>
      <c r="E29" s="57">
        <v>3</v>
      </c>
      <c r="F29" s="57">
        <v>4</v>
      </c>
      <c r="G29" s="57">
        <v>3</v>
      </c>
      <c r="H29" s="57">
        <v>4</v>
      </c>
      <c r="I29" s="57">
        <v>3</v>
      </c>
      <c r="J29" s="57">
        <v>4</v>
      </c>
      <c r="K29" s="57">
        <v>3</v>
      </c>
      <c r="L29" s="57">
        <v>3</v>
      </c>
      <c r="M29" s="57">
        <v>3</v>
      </c>
      <c r="N29" s="57">
        <v>3</v>
      </c>
      <c r="O29" s="57">
        <v>3</v>
      </c>
      <c r="P29" s="57">
        <v>3</v>
      </c>
      <c r="Q29" s="57">
        <v>3</v>
      </c>
      <c r="R29" s="57">
        <v>3</v>
      </c>
      <c r="S29" s="57">
        <v>3</v>
      </c>
      <c r="T29" s="57">
        <v>1</v>
      </c>
      <c r="U29" s="60">
        <f t="shared" si="4"/>
        <v>52</v>
      </c>
      <c r="V29" s="313"/>
      <c r="W29" s="313"/>
      <c r="X29" s="45"/>
      <c r="Y29" s="45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5"/>
      <c r="AO29" s="60">
        <f t="shared" si="6"/>
        <v>0</v>
      </c>
      <c r="AP29" s="60"/>
      <c r="AQ29" s="68"/>
      <c r="AR29" s="68"/>
      <c r="AS29" s="68"/>
      <c r="AT29" s="68"/>
      <c r="AU29" s="68"/>
      <c r="AV29" s="314"/>
      <c r="AW29" s="314"/>
      <c r="AX29" s="314"/>
      <c r="AY29" s="314"/>
      <c r="AZ29" s="314"/>
      <c r="BA29" s="314"/>
      <c r="BB29" s="314"/>
      <c r="BC29" s="314"/>
      <c r="BD29" s="328"/>
    </row>
    <row r="30" spans="1:56" s="29" customFormat="1" ht="18" customHeight="1" thickBot="1">
      <c r="A30" s="198"/>
      <c r="B30" s="200"/>
      <c r="C30" s="27" t="s">
        <v>18</v>
      </c>
      <c r="D30" s="57">
        <v>1</v>
      </c>
      <c r="E30" s="57">
        <v>2</v>
      </c>
      <c r="F30" s="57">
        <v>2</v>
      </c>
      <c r="G30" s="57">
        <v>1</v>
      </c>
      <c r="H30" s="57">
        <v>2</v>
      </c>
      <c r="I30" s="57">
        <v>1</v>
      </c>
      <c r="J30" s="57">
        <v>2</v>
      </c>
      <c r="K30" s="57">
        <v>2</v>
      </c>
      <c r="L30" s="57">
        <v>2</v>
      </c>
      <c r="M30" s="57">
        <v>1</v>
      </c>
      <c r="N30" s="57">
        <v>1</v>
      </c>
      <c r="O30" s="57">
        <v>1</v>
      </c>
      <c r="P30" s="57">
        <v>2</v>
      </c>
      <c r="Q30" s="57">
        <v>1</v>
      </c>
      <c r="R30" s="57">
        <v>2</v>
      </c>
      <c r="S30" s="57">
        <v>2</v>
      </c>
      <c r="T30" s="57">
        <v>1</v>
      </c>
      <c r="U30" s="60">
        <f t="shared" si="4"/>
        <v>26</v>
      </c>
      <c r="V30" s="313"/>
      <c r="W30" s="313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60">
        <f t="shared" si="6"/>
        <v>0</v>
      </c>
      <c r="AP30" s="60"/>
      <c r="AQ30" s="68"/>
      <c r="AR30" s="68"/>
      <c r="AS30" s="68"/>
      <c r="AT30" s="68"/>
      <c r="AU30" s="68"/>
      <c r="AV30" s="314"/>
      <c r="AW30" s="314"/>
      <c r="AX30" s="314"/>
      <c r="AY30" s="314"/>
      <c r="AZ30" s="314"/>
      <c r="BA30" s="314"/>
      <c r="BB30" s="314"/>
      <c r="BC30" s="314"/>
      <c r="BD30" s="328"/>
    </row>
    <row r="31" spans="1:56" s="29" customFormat="1" ht="18" customHeight="1" thickBot="1">
      <c r="A31" s="288" t="s">
        <v>57</v>
      </c>
      <c r="B31" s="205" t="s">
        <v>26</v>
      </c>
      <c r="C31" s="61" t="s">
        <v>17</v>
      </c>
      <c r="D31" s="117">
        <f>D33+D35+D37+D39</f>
        <v>7</v>
      </c>
      <c r="E31" s="117">
        <f aca="true" t="shared" si="16" ref="E31:T31">E33+E35+E37+E39</f>
        <v>8</v>
      </c>
      <c r="F31" s="117">
        <f t="shared" si="16"/>
        <v>7</v>
      </c>
      <c r="G31" s="117">
        <f t="shared" si="16"/>
        <v>7</v>
      </c>
      <c r="H31" s="117">
        <f t="shared" si="16"/>
        <v>7</v>
      </c>
      <c r="I31" s="117">
        <f t="shared" si="16"/>
        <v>7</v>
      </c>
      <c r="J31" s="117">
        <f t="shared" si="16"/>
        <v>7</v>
      </c>
      <c r="K31" s="117">
        <f t="shared" si="16"/>
        <v>7</v>
      </c>
      <c r="L31" s="117">
        <f t="shared" si="16"/>
        <v>8</v>
      </c>
      <c r="M31" s="117">
        <f t="shared" si="16"/>
        <v>6</v>
      </c>
      <c r="N31" s="117">
        <f t="shared" si="16"/>
        <v>8</v>
      </c>
      <c r="O31" s="117">
        <f t="shared" si="16"/>
        <v>7</v>
      </c>
      <c r="P31" s="117">
        <f t="shared" si="16"/>
        <v>8</v>
      </c>
      <c r="Q31" s="117">
        <f t="shared" si="16"/>
        <v>9</v>
      </c>
      <c r="R31" s="117">
        <f t="shared" si="16"/>
        <v>7</v>
      </c>
      <c r="S31" s="117">
        <f t="shared" si="16"/>
        <v>6</v>
      </c>
      <c r="T31" s="117">
        <f t="shared" si="16"/>
        <v>0</v>
      </c>
      <c r="U31" s="60">
        <f t="shared" si="4"/>
        <v>116</v>
      </c>
      <c r="V31" s="313"/>
      <c r="W31" s="313"/>
      <c r="X31" s="117">
        <f aca="true" t="shared" si="17" ref="X31:AN31">X33+X35+X37+X39</f>
        <v>2</v>
      </c>
      <c r="Y31" s="117">
        <f t="shared" si="17"/>
        <v>1</v>
      </c>
      <c r="Z31" s="117">
        <f t="shared" si="17"/>
        <v>2</v>
      </c>
      <c r="AA31" s="117">
        <f t="shared" si="17"/>
        <v>2</v>
      </c>
      <c r="AB31" s="117">
        <f t="shared" si="17"/>
        <v>2</v>
      </c>
      <c r="AC31" s="117">
        <f t="shared" si="17"/>
        <v>2</v>
      </c>
      <c r="AD31" s="117">
        <f t="shared" si="17"/>
        <v>1</v>
      </c>
      <c r="AE31" s="117">
        <f t="shared" si="17"/>
        <v>2</v>
      </c>
      <c r="AF31" s="117">
        <f t="shared" si="17"/>
        <v>2</v>
      </c>
      <c r="AG31" s="117">
        <f t="shared" si="17"/>
        <v>2</v>
      </c>
      <c r="AH31" s="117">
        <f t="shared" si="17"/>
        <v>2</v>
      </c>
      <c r="AI31" s="117">
        <f t="shared" si="17"/>
        <v>1</v>
      </c>
      <c r="AJ31" s="117">
        <f t="shared" si="17"/>
        <v>2</v>
      </c>
      <c r="AK31" s="117">
        <f t="shared" si="17"/>
        <v>1</v>
      </c>
      <c r="AL31" s="117">
        <f t="shared" si="17"/>
        <v>2</v>
      </c>
      <c r="AM31" s="117">
        <f t="shared" si="17"/>
        <v>1</v>
      </c>
      <c r="AN31" s="117">
        <f t="shared" si="17"/>
        <v>1</v>
      </c>
      <c r="AO31" s="60">
        <f t="shared" si="6"/>
        <v>28</v>
      </c>
      <c r="AP31" s="60"/>
      <c r="AQ31" s="66">
        <f>AQ33</f>
        <v>0</v>
      </c>
      <c r="AR31" s="66">
        <f aca="true" t="shared" si="18" ref="AR31:AU32">AR33</f>
        <v>0</v>
      </c>
      <c r="AS31" s="66">
        <f t="shared" si="18"/>
        <v>0</v>
      </c>
      <c r="AT31" s="66">
        <f t="shared" si="18"/>
        <v>0</v>
      </c>
      <c r="AU31" s="66">
        <f t="shared" si="18"/>
        <v>0</v>
      </c>
      <c r="AV31" s="314"/>
      <c r="AW31" s="314"/>
      <c r="AX31" s="314"/>
      <c r="AY31" s="314"/>
      <c r="AZ31" s="314"/>
      <c r="BA31" s="314"/>
      <c r="BB31" s="314"/>
      <c r="BC31" s="314"/>
      <c r="BD31" s="328"/>
    </row>
    <row r="32" spans="1:56" s="29" customFormat="1" ht="18" customHeight="1" thickBot="1">
      <c r="A32" s="206"/>
      <c r="B32" s="289"/>
      <c r="C32" s="61" t="s">
        <v>18</v>
      </c>
      <c r="D32" s="117">
        <f>D34+D36+D38+D40</f>
        <v>3</v>
      </c>
      <c r="E32" s="117">
        <f aca="true" t="shared" si="19" ref="E32:T32">E34+E36+E38+E40</f>
        <v>3</v>
      </c>
      <c r="F32" s="117">
        <f t="shared" si="19"/>
        <v>3</v>
      </c>
      <c r="G32" s="117">
        <f t="shared" si="19"/>
        <v>4</v>
      </c>
      <c r="H32" s="117">
        <f t="shared" si="19"/>
        <v>4</v>
      </c>
      <c r="I32" s="117">
        <f t="shared" si="19"/>
        <v>4</v>
      </c>
      <c r="J32" s="117">
        <f t="shared" si="19"/>
        <v>3</v>
      </c>
      <c r="K32" s="117">
        <f t="shared" si="19"/>
        <v>4</v>
      </c>
      <c r="L32" s="117">
        <f t="shared" si="19"/>
        <v>4</v>
      </c>
      <c r="M32" s="117">
        <f t="shared" si="19"/>
        <v>3</v>
      </c>
      <c r="N32" s="117">
        <f t="shared" si="19"/>
        <v>4</v>
      </c>
      <c r="O32" s="117">
        <f t="shared" si="19"/>
        <v>3</v>
      </c>
      <c r="P32" s="117">
        <f t="shared" si="19"/>
        <v>4</v>
      </c>
      <c r="Q32" s="117">
        <f t="shared" si="19"/>
        <v>4</v>
      </c>
      <c r="R32" s="117">
        <f t="shared" si="19"/>
        <v>4</v>
      </c>
      <c r="S32" s="117">
        <f t="shared" si="19"/>
        <v>4</v>
      </c>
      <c r="T32" s="117">
        <f t="shared" si="19"/>
        <v>0</v>
      </c>
      <c r="U32" s="60">
        <f t="shared" si="4"/>
        <v>58</v>
      </c>
      <c r="V32" s="313"/>
      <c r="W32" s="313"/>
      <c r="X32" s="117">
        <f aca="true" t="shared" si="20" ref="X32:AN32">X34+X36+X38+X40</f>
        <v>1</v>
      </c>
      <c r="Y32" s="117">
        <f t="shared" si="20"/>
        <v>1</v>
      </c>
      <c r="Z32" s="117">
        <f t="shared" si="20"/>
        <v>1</v>
      </c>
      <c r="AA32" s="117">
        <f t="shared" si="20"/>
        <v>1</v>
      </c>
      <c r="AB32" s="117">
        <f t="shared" si="20"/>
        <v>1</v>
      </c>
      <c r="AC32" s="117">
        <f t="shared" si="20"/>
        <v>1</v>
      </c>
      <c r="AD32" s="117">
        <f t="shared" si="20"/>
        <v>1</v>
      </c>
      <c r="AE32" s="117">
        <f t="shared" si="20"/>
        <v>1</v>
      </c>
      <c r="AF32" s="117">
        <f t="shared" si="20"/>
        <v>1</v>
      </c>
      <c r="AG32" s="117">
        <f t="shared" si="20"/>
        <v>1</v>
      </c>
      <c r="AH32" s="117">
        <f t="shared" si="20"/>
        <v>1</v>
      </c>
      <c r="AI32" s="117">
        <f t="shared" si="20"/>
        <v>0</v>
      </c>
      <c r="AJ32" s="117">
        <f t="shared" si="20"/>
        <v>1</v>
      </c>
      <c r="AK32" s="117">
        <f t="shared" si="20"/>
        <v>0</v>
      </c>
      <c r="AL32" s="117">
        <f t="shared" si="20"/>
        <v>1</v>
      </c>
      <c r="AM32" s="117">
        <f t="shared" si="20"/>
        <v>0</v>
      </c>
      <c r="AN32" s="117">
        <f t="shared" si="20"/>
        <v>1</v>
      </c>
      <c r="AO32" s="60">
        <f t="shared" si="6"/>
        <v>14</v>
      </c>
      <c r="AP32" s="60"/>
      <c r="AQ32" s="66">
        <f>AQ34</f>
        <v>0</v>
      </c>
      <c r="AR32" s="66">
        <f t="shared" si="18"/>
        <v>0</v>
      </c>
      <c r="AS32" s="66">
        <f t="shared" si="18"/>
        <v>0</v>
      </c>
      <c r="AT32" s="66">
        <f t="shared" si="18"/>
        <v>0</v>
      </c>
      <c r="AU32" s="66">
        <f t="shared" si="18"/>
        <v>0</v>
      </c>
      <c r="AV32" s="314"/>
      <c r="AW32" s="314"/>
      <c r="AX32" s="314"/>
      <c r="AY32" s="314"/>
      <c r="AZ32" s="314"/>
      <c r="BA32" s="314"/>
      <c r="BB32" s="314"/>
      <c r="BC32" s="314"/>
      <c r="BD32" s="328"/>
    </row>
    <row r="33" spans="1:56" s="29" customFormat="1" ht="18" customHeight="1" thickBot="1">
      <c r="A33" s="194" t="s">
        <v>36</v>
      </c>
      <c r="B33" s="208" t="s">
        <v>108</v>
      </c>
      <c r="C33" s="6" t="s">
        <v>17</v>
      </c>
      <c r="D33" s="57">
        <v>2</v>
      </c>
      <c r="E33" s="57">
        <v>2</v>
      </c>
      <c r="F33" s="57">
        <v>2</v>
      </c>
      <c r="G33" s="57">
        <v>2</v>
      </c>
      <c r="H33" s="57">
        <v>2</v>
      </c>
      <c r="I33" s="57">
        <v>2</v>
      </c>
      <c r="J33" s="57">
        <v>2</v>
      </c>
      <c r="K33" s="57">
        <v>2</v>
      </c>
      <c r="L33" s="57">
        <v>3</v>
      </c>
      <c r="M33" s="57">
        <v>1</v>
      </c>
      <c r="N33" s="57">
        <v>3</v>
      </c>
      <c r="O33" s="57">
        <v>2</v>
      </c>
      <c r="P33" s="57">
        <v>2</v>
      </c>
      <c r="Q33" s="57">
        <v>2</v>
      </c>
      <c r="R33" s="57">
        <v>2</v>
      </c>
      <c r="S33" s="57">
        <v>1</v>
      </c>
      <c r="T33" s="57"/>
      <c r="U33" s="60">
        <f t="shared" si="4"/>
        <v>32</v>
      </c>
      <c r="V33" s="313"/>
      <c r="W33" s="313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60">
        <f t="shared" si="6"/>
        <v>0</v>
      </c>
      <c r="AP33" s="60"/>
      <c r="AQ33" s="67"/>
      <c r="AR33" s="67"/>
      <c r="AS33" s="67"/>
      <c r="AT33" s="67"/>
      <c r="AU33" s="67"/>
      <c r="AV33" s="314"/>
      <c r="AW33" s="314"/>
      <c r="AX33" s="314"/>
      <c r="AY33" s="314"/>
      <c r="AZ33" s="314"/>
      <c r="BA33" s="314"/>
      <c r="BB33" s="314"/>
      <c r="BC33" s="314"/>
      <c r="BD33" s="328"/>
    </row>
    <row r="34" spans="1:56" s="29" customFormat="1" ht="18" customHeight="1" thickBot="1">
      <c r="A34" s="194"/>
      <c r="B34" s="208"/>
      <c r="C34" s="6" t="s">
        <v>18</v>
      </c>
      <c r="D34" s="57">
        <v>1</v>
      </c>
      <c r="E34" s="57">
        <v>1</v>
      </c>
      <c r="F34" s="57">
        <v>1</v>
      </c>
      <c r="G34" s="57">
        <v>1</v>
      </c>
      <c r="H34" s="57">
        <v>1</v>
      </c>
      <c r="I34" s="57">
        <v>1</v>
      </c>
      <c r="J34" s="57">
        <v>1</v>
      </c>
      <c r="K34" s="57">
        <v>1</v>
      </c>
      <c r="L34" s="57">
        <v>1</v>
      </c>
      <c r="M34" s="57">
        <v>1</v>
      </c>
      <c r="N34" s="57">
        <v>1</v>
      </c>
      <c r="O34" s="57">
        <v>1</v>
      </c>
      <c r="P34" s="57">
        <v>1</v>
      </c>
      <c r="Q34" s="57">
        <v>1</v>
      </c>
      <c r="R34" s="57">
        <v>1</v>
      </c>
      <c r="S34" s="57">
        <v>1</v>
      </c>
      <c r="T34" s="57"/>
      <c r="U34" s="60">
        <f t="shared" si="4"/>
        <v>16</v>
      </c>
      <c r="V34" s="313"/>
      <c r="W34" s="313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60">
        <f t="shared" si="6"/>
        <v>0</v>
      </c>
      <c r="AP34" s="60"/>
      <c r="AQ34" s="67"/>
      <c r="AR34" s="67"/>
      <c r="AS34" s="67"/>
      <c r="AT34" s="67"/>
      <c r="AU34" s="67"/>
      <c r="AV34" s="314"/>
      <c r="AW34" s="314"/>
      <c r="AX34" s="314"/>
      <c r="AY34" s="314"/>
      <c r="AZ34" s="314"/>
      <c r="BA34" s="314"/>
      <c r="BB34" s="314"/>
      <c r="BC34" s="314"/>
      <c r="BD34" s="328"/>
    </row>
    <row r="35" spans="1:56" s="29" customFormat="1" ht="18" customHeight="1" thickBot="1">
      <c r="A35" s="194" t="s">
        <v>68</v>
      </c>
      <c r="B35" s="208" t="s">
        <v>109</v>
      </c>
      <c r="C35" s="6" t="s">
        <v>17</v>
      </c>
      <c r="D35" s="57">
        <v>2</v>
      </c>
      <c r="E35" s="57">
        <v>2</v>
      </c>
      <c r="F35" s="57">
        <v>2</v>
      </c>
      <c r="G35" s="57">
        <v>2</v>
      </c>
      <c r="H35" s="57">
        <v>2</v>
      </c>
      <c r="I35" s="57">
        <v>2</v>
      </c>
      <c r="J35" s="57">
        <v>2</v>
      </c>
      <c r="K35" s="57">
        <v>2</v>
      </c>
      <c r="L35" s="57">
        <v>2</v>
      </c>
      <c r="M35" s="57">
        <v>2</v>
      </c>
      <c r="N35" s="57">
        <v>2</v>
      </c>
      <c r="O35" s="57">
        <v>2</v>
      </c>
      <c r="P35" s="57">
        <v>2</v>
      </c>
      <c r="Q35" s="57">
        <v>3</v>
      </c>
      <c r="R35" s="57">
        <v>1</v>
      </c>
      <c r="S35" s="57">
        <v>2</v>
      </c>
      <c r="T35" s="57"/>
      <c r="U35" s="60">
        <f t="shared" si="4"/>
        <v>32</v>
      </c>
      <c r="V35" s="313"/>
      <c r="W35" s="313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60">
        <f t="shared" si="6"/>
        <v>0</v>
      </c>
      <c r="AP35" s="60"/>
      <c r="AQ35" s="67"/>
      <c r="AR35" s="67"/>
      <c r="AS35" s="67"/>
      <c r="AT35" s="67"/>
      <c r="AU35" s="67"/>
      <c r="AV35" s="314"/>
      <c r="AW35" s="314"/>
      <c r="AX35" s="314"/>
      <c r="AY35" s="314"/>
      <c r="AZ35" s="314"/>
      <c r="BA35" s="314"/>
      <c r="BB35" s="314"/>
      <c r="BC35" s="314"/>
      <c r="BD35" s="328"/>
    </row>
    <row r="36" spans="1:56" s="29" customFormat="1" ht="18" customHeight="1" thickBot="1">
      <c r="A36" s="194"/>
      <c r="B36" s="208"/>
      <c r="C36" s="6" t="s">
        <v>18</v>
      </c>
      <c r="D36" s="57">
        <v>1</v>
      </c>
      <c r="E36" s="57">
        <v>1</v>
      </c>
      <c r="F36" s="57">
        <v>1</v>
      </c>
      <c r="G36" s="57">
        <v>1</v>
      </c>
      <c r="H36" s="57">
        <v>1</v>
      </c>
      <c r="I36" s="57">
        <v>1</v>
      </c>
      <c r="J36" s="57">
        <v>1</v>
      </c>
      <c r="K36" s="57">
        <v>1</v>
      </c>
      <c r="L36" s="57">
        <v>1</v>
      </c>
      <c r="M36" s="57">
        <v>1</v>
      </c>
      <c r="N36" s="57">
        <v>1</v>
      </c>
      <c r="O36" s="57">
        <v>1</v>
      </c>
      <c r="P36" s="57">
        <v>1</v>
      </c>
      <c r="Q36" s="57">
        <v>1</v>
      </c>
      <c r="R36" s="57">
        <v>1</v>
      </c>
      <c r="S36" s="57">
        <v>1</v>
      </c>
      <c r="T36" s="57"/>
      <c r="U36" s="60">
        <f t="shared" si="4"/>
        <v>16</v>
      </c>
      <c r="V36" s="313"/>
      <c r="W36" s="313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60">
        <f t="shared" si="6"/>
        <v>0</v>
      </c>
      <c r="AP36" s="60"/>
      <c r="AQ36" s="67"/>
      <c r="AR36" s="67"/>
      <c r="AS36" s="67"/>
      <c r="AT36" s="67"/>
      <c r="AU36" s="67"/>
      <c r="AV36" s="314"/>
      <c r="AW36" s="314"/>
      <c r="AX36" s="314"/>
      <c r="AY36" s="314"/>
      <c r="AZ36" s="314"/>
      <c r="BA36" s="314"/>
      <c r="BB36" s="314"/>
      <c r="BC36" s="314"/>
      <c r="BD36" s="328"/>
    </row>
    <row r="37" spans="1:56" s="29" customFormat="1" ht="18" customHeight="1" thickBot="1">
      <c r="A37" s="194" t="s">
        <v>84</v>
      </c>
      <c r="B37" s="195" t="s">
        <v>100</v>
      </c>
      <c r="C37" s="6" t="s">
        <v>17</v>
      </c>
      <c r="D37" s="57">
        <v>3</v>
      </c>
      <c r="E37" s="57">
        <v>4</v>
      </c>
      <c r="F37" s="57">
        <v>3</v>
      </c>
      <c r="G37" s="57">
        <v>3</v>
      </c>
      <c r="H37" s="57">
        <v>3</v>
      </c>
      <c r="I37" s="57">
        <v>3</v>
      </c>
      <c r="J37" s="57">
        <v>3</v>
      </c>
      <c r="K37" s="57">
        <v>3</v>
      </c>
      <c r="L37" s="57">
        <v>3</v>
      </c>
      <c r="M37" s="57">
        <v>3</v>
      </c>
      <c r="N37" s="57">
        <v>3</v>
      </c>
      <c r="O37" s="57">
        <v>3</v>
      </c>
      <c r="P37" s="57">
        <v>4</v>
      </c>
      <c r="Q37" s="57">
        <v>4</v>
      </c>
      <c r="R37" s="57">
        <v>4</v>
      </c>
      <c r="S37" s="57">
        <v>3</v>
      </c>
      <c r="T37" s="57"/>
      <c r="U37" s="60">
        <f t="shared" si="4"/>
        <v>52</v>
      </c>
      <c r="V37" s="313"/>
      <c r="W37" s="313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60">
        <f t="shared" si="6"/>
        <v>0</v>
      </c>
      <c r="AP37" s="60"/>
      <c r="AQ37" s="67"/>
      <c r="AR37" s="67"/>
      <c r="AS37" s="67"/>
      <c r="AT37" s="67"/>
      <c r="AU37" s="67"/>
      <c r="AV37" s="314"/>
      <c r="AW37" s="314"/>
      <c r="AX37" s="314"/>
      <c r="AY37" s="314"/>
      <c r="AZ37" s="314"/>
      <c r="BA37" s="314"/>
      <c r="BB37" s="314"/>
      <c r="BC37" s="314"/>
      <c r="BD37" s="328"/>
    </row>
    <row r="38" spans="1:56" s="29" customFormat="1" ht="18" customHeight="1" thickBot="1">
      <c r="A38" s="194"/>
      <c r="B38" s="196"/>
      <c r="C38" s="6" t="s">
        <v>18</v>
      </c>
      <c r="D38" s="57">
        <v>1</v>
      </c>
      <c r="E38" s="57">
        <v>1</v>
      </c>
      <c r="F38" s="57">
        <v>1</v>
      </c>
      <c r="G38" s="57">
        <v>2</v>
      </c>
      <c r="H38" s="57">
        <v>2</v>
      </c>
      <c r="I38" s="57">
        <v>2</v>
      </c>
      <c r="J38" s="57">
        <v>1</v>
      </c>
      <c r="K38" s="57">
        <v>2</v>
      </c>
      <c r="L38" s="57">
        <v>2</v>
      </c>
      <c r="M38" s="57">
        <v>1</v>
      </c>
      <c r="N38" s="57">
        <v>2</v>
      </c>
      <c r="O38" s="57">
        <v>1</v>
      </c>
      <c r="P38" s="57">
        <v>2</v>
      </c>
      <c r="Q38" s="57">
        <v>2</v>
      </c>
      <c r="R38" s="57">
        <v>2</v>
      </c>
      <c r="S38" s="57">
        <v>2</v>
      </c>
      <c r="T38" s="57"/>
      <c r="U38" s="60">
        <f t="shared" si="4"/>
        <v>26</v>
      </c>
      <c r="V38" s="313"/>
      <c r="W38" s="313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60">
        <f t="shared" si="6"/>
        <v>0</v>
      </c>
      <c r="AP38" s="60"/>
      <c r="AQ38" s="67"/>
      <c r="AR38" s="67"/>
      <c r="AS38" s="67"/>
      <c r="AT38" s="67"/>
      <c r="AU38" s="67"/>
      <c r="AV38" s="314"/>
      <c r="AW38" s="314"/>
      <c r="AX38" s="314"/>
      <c r="AY38" s="314"/>
      <c r="AZ38" s="314"/>
      <c r="BA38" s="314"/>
      <c r="BB38" s="314"/>
      <c r="BC38" s="314"/>
      <c r="BD38" s="328"/>
    </row>
    <row r="39" spans="1:56" s="29" customFormat="1" ht="18" customHeight="1" thickBot="1">
      <c r="A39" s="194" t="s">
        <v>46</v>
      </c>
      <c r="B39" s="208" t="s">
        <v>40</v>
      </c>
      <c r="C39" s="6" t="s">
        <v>17</v>
      </c>
      <c r="D39" s="57"/>
      <c r="E39" s="19"/>
      <c r="F39" s="19"/>
      <c r="G39" s="19"/>
      <c r="H39" s="19"/>
      <c r="I39" s="19"/>
      <c r="J39" s="19"/>
      <c r="K39" s="19"/>
      <c r="L39" s="20"/>
      <c r="M39" s="20"/>
      <c r="N39" s="20"/>
      <c r="O39" s="20"/>
      <c r="P39" s="20"/>
      <c r="Q39" s="20"/>
      <c r="R39" s="20"/>
      <c r="S39" s="20"/>
      <c r="T39" s="20"/>
      <c r="U39" s="60">
        <f t="shared" si="4"/>
        <v>0</v>
      </c>
      <c r="V39" s="313"/>
      <c r="W39" s="313"/>
      <c r="X39" s="45">
        <v>2</v>
      </c>
      <c r="Y39" s="45">
        <v>1</v>
      </c>
      <c r="Z39" s="45">
        <v>2</v>
      </c>
      <c r="AA39" s="45">
        <v>2</v>
      </c>
      <c r="AB39" s="45">
        <v>2</v>
      </c>
      <c r="AC39" s="45">
        <v>2</v>
      </c>
      <c r="AD39" s="45">
        <v>1</v>
      </c>
      <c r="AE39" s="45">
        <v>2</v>
      </c>
      <c r="AF39" s="45">
        <v>2</v>
      </c>
      <c r="AG39" s="45">
        <v>2</v>
      </c>
      <c r="AH39" s="45">
        <v>2</v>
      </c>
      <c r="AI39" s="45">
        <v>1</v>
      </c>
      <c r="AJ39" s="45">
        <v>2</v>
      </c>
      <c r="AK39" s="45">
        <v>1</v>
      </c>
      <c r="AL39" s="45">
        <v>2</v>
      </c>
      <c r="AM39" s="45">
        <v>1</v>
      </c>
      <c r="AN39" s="45">
        <v>1</v>
      </c>
      <c r="AO39" s="60">
        <f t="shared" si="6"/>
        <v>28</v>
      </c>
      <c r="AP39" s="60"/>
      <c r="AQ39" s="67"/>
      <c r="AR39" s="67"/>
      <c r="AS39" s="67"/>
      <c r="AT39" s="67"/>
      <c r="AU39" s="67"/>
      <c r="AV39" s="314"/>
      <c r="AW39" s="314"/>
      <c r="AX39" s="314"/>
      <c r="AY39" s="314"/>
      <c r="AZ39" s="314"/>
      <c r="BA39" s="314"/>
      <c r="BB39" s="314"/>
      <c r="BC39" s="314"/>
      <c r="BD39" s="328"/>
    </row>
    <row r="40" spans="1:56" s="29" customFormat="1" ht="18" customHeight="1" thickBot="1">
      <c r="A40" s="194"/>
      <c r="B40" s="208"/>
      <c r="C40" s="6" t="s">
        <v>18</v>
      </c>
      <c r="D40" s="57"/>
      <c r="E40" s="19"/>
      <c r="F40" s="19"/>
      <c r="G40" s="19"/>
      <c r="H40" s="19"/>
      <c r="I40" s="19"/>
      <c r="J40" s="19"/>
      <c r="K40" s="19"/>
      <c r="L40" s="20"/>
      <c r="M40" s="20"/>
      <c r="N40" s="20"/>
      <c r="O40" s="20"/>
      <c r="P40" s="20"/>
      <c r="Q40" s="20"/>
      <c r="R40" s="20"/>
      <c r="S40" s="20"/>
      <c r="T40" s="20"/>
      <c r="U40" s="60">
        <f t="shared" si="4"/>
        <v>0</v>
      </c>
      <c r="V40" s="313"/>
      <c r="W40" s="313"/>
      <c r="X40" s="45">
        <v>1</v>
      </c>
      <c r="Y40" s="45">
        <v>1</v>
      </c>
      <c r="Z40" s="45">
        <v>1</v>
      </c>
      <c r="AA40" s="45">
        <v>1</v>
      </c>
      <c r="AB40" s="45">
        <v>1</v>
      </c>
      <c r="AC40" s="45">
        <v>1</v>
      </c>
      <c r="AD40" s="45">
        <v>1</v>
      </c>
      <c r="AE40" s="45">
        <v>1</v>
      </c>
      <c r="AF40" s="45">
        <v>1</v>
      </c>
      <c r="AG40" s="45">
        <v>1</v>
      </c>
      <c r="AH40" s="45">
        <v>1</v>
      </c>
      <c r="AI40" s="45">
        <v>0</v>
      </c>
      <c r="AJ40" s="45">
        <v>1</v>
      </c>
      <c r="AK40" s="45">
        <v>0</v>
      </c>
      <c r="AL40" s="45">
        <v>1</v>
      </c>
      <c r="AM40" s="45">
        <v>0</v>
      </c>
      <c r="AN40" s="45">
        <v>1</v>
      </c>
      <c r="AO40" s="60">
        <f t="shared" si="6"/>
        <v>14</v>
      </c>
      <c r="AP40" s="60"/>
      <c r="AQ40" s="67"/>
      <c r="AR40" s="67"/>
      <c r="AS40" s="67"/>
      <c r="AT40" s="67"/>
      <c r="AU40" s="67"/>
      <c r="AV40" s="314"/>
      <c r="AW40" s="314"/>
      <c r="AX40" s="314"/>
      <c r="AY40" s="314"/>
      <c r="AZ40" s="314"/>
      <c r="BA40" s="314"/>
      <c r="BB40" s="314"/>
      <c r="BC40" s="314"/>
      <c r="BD40" s="328"/>
    </row>
    <row r="41" spans="1:56" s="29" customFormat="1" ht="18" customHeight="1" thickBot="1">
      <c r="A41" s="292" t="s">
        <v>61</v>
      </c>
      <c r="B41" s="294" t="s">
        <v>27</v>
      </c>
      <c r="C41" s="49" t="s">
        <v>17</v>
      </c>
      <c r="D41" s="64">
        <f>D43</f>
        <v>9</v>
      </c>
      <c r="E41" s="64">
        <f aca="true" t="shared" si="21" ref="E41:T41">E43</f>
        <v>9</v>
      </c>
      <c r="F41" s="64">
        <f t="shared" si="21"/>
        <v>9</v>
      </c>
      <c r="G41" s="64">
        <f t="shared" si="21"/>
        <v>9</v>
      </c>
      <c r="H41" s="64">
        <f t="shared" si="21"/>
        <v>9</v>
      </c>
      <c r="I41" s="64">
        <f t="shared" si="21"/>
        <v>10</v>
      </c>
      <c r="J41" s="64">
        <f t="shared" si="21"/>
        <v>9</v>
      </c>
      <c r="K41" s="64">
        <f t="shared" si="21"/>
        <v>9</v>
      </c>
      <c r="L41" s="64">
        <f t="shared" si="21"/>
        <v>9</v>
      </c>
      <c r="M41" s="64">
        <f t="shared" si="21"/>
        <v>10</v>
      </c>
      <c r="N41" s="64">
        <f t="shared" si="21"/>
        <v>9</v>
      </c>
      <c r="O41" s="64">
        <f t="shared" si="21"/>
        <v>9</v>
      </c>
      <c r="P41" s="64">
        <f t="shared" si="21"/>
        <v>9</v>
      </c>
      <c r="Q41" s="64">
        <f t="shared" si="21"/>
        <v>9</v>
      </c>
      <c r="R41" s="64">
        <f t="shared" si="21"/>
        <v>9</v>
      </c>
      <c r="S41" s="64">
        <f t="shared" si="21"/>
        <v>12</v>
      </c>
      <c r="T41" s="64">
        <f t="shared" si="21"/>
        <v>9</v>
      </c>
      <c r="U41" s="60">
        <f t="shared" si="4"/>
        <v>158</v>
      </c>
      <c r="V41" s="313"/>
      <c r="W41" s="313"/>
      <c r="X41" s="64">
        <f aca="true" t="shared" si="22" ref="X41:AM41">X43</f>
        <v>19</v>
      </c>
      <c r="Y41" s="64">
        <f t="shared" si="22"/>
        <v>22</v>
      </c>
      <c r="Z41" s="64">
        <f t="shared" si="22"/>
        <v>22</v>
      </c>
      <c r="AA41" s="64">
        <f t="shared" si="22"/>
        <v>22</v>
      </c>
      <c r="AB41" s="64">
        <f t="shared" si="22"/>
        <v>22</v>
      </c>
      <c r="AC41" s="64">
        <f t="shared" si="22"/>
        <v>22</v>
      </c>
      <c r="AD41" s="64">
        <f t="shared" si="22"/>
        <v>22</v>
      </c>
      <c r="AE41" s="64">
        <f t="shared" si="22"/>
        <v>23</v>
      </c>
      <c r="AF41" s="64">
        <f t="shared" si="22"/>
        <v>23</v>
      </c>
      <c r="AG41" s="64">
        <f t="shared" si="22"/>
        <v>23</v>
      </c>
      <c r="AH41" s="64">
        <f t="shared" si="22"/>
        <v>23</v>
      </c>
      <c r="AI41" s="64">
        <f t="shared" si="22"/>
        <v>23</v>
      </c>
      <c r="AJ41" s="64">
        <f t="shared" si="22"/>
        <v>23</v>
      </c>
      <c r="AK41" s="64">
        <f t="shared" si="22"/>
        <v>23</v>
      </c>
      <c r="AL41" s="64">
        <f t="shared" si="22"/>
        <v>22</v>
      </c>
      <c r="AM41" s="64">
        <f t="shared" si="22"/>
        <v>22</v>
      </c>
      <c r="AN41" s="64">
        <f>AN43</f>
        <v>22</v>
      </c>
      <c r="AO41" s="60">
        <f t="shared" si="6"/>
        <v>378</v>
      </c>
      <c r="AP41" s="60"/>
      <c r="AQ41" s="64">
        <f>AQ43</f>
        <v>36</v>
      </c>
      <c r="AR41" s="64">
        <f>AR43</f>
        <v>36</v>
      </c>
      <c r="AS41" s="64">
        <f aca="true" t="shared" si="23" ref="AS41:AU42">AS43</f>
        <v>36</v>
      </c>
      <c r="AT41" s="64">
        <f t="shared" si="23"/>
        <v>36</v>
      </c>
      <c r="AU41" s="64">
        <f t="shared" si="23"/>
        <v>36</v>
      </c>
      <c r="AV41" s="314"/>
      <c r="AW41" s="314"/>
      <c r="AX41" s="314"/>
      <c r="AY41" s="314"/>
      <c r="AZ41" s="314"/>
      <c r="BA41" s="314"/>
      <c r="BB41" s="314"/>
      <c r="BC41" s="314"/>
      <c r="BD41" s="328"/>
    </row>
    <row r="42" spans="1:56" s="29" customFormat="1" ht="18" customHeight="1" thickBot="1">
      <c r="A42" s="293"/>
      <c r="B42" s="295"/>
      <c r="C42" s="49" t="s">
        <v>18</v>
      </c>
      <c r="D42" s="64">
        <f>D44</f>
        <v>1</v>
      </c>
      <c r="E42" s="64">
        <f aca="true" t="shared" si="24" ref="E42:T42">E44</f>
        <v>2</v>
      </c>
      <c r="F42" s="64">
        <f t="shared" si="24"/>
        <v>2</v>
      </c>
      <c r="G42" s="64">
        <f t="shared" si="24"/>
        <v>2</v>
      </c>
      <c r="H42" s="64">
        <f t="shared" si="24"/>
        <v>1</v>
      </c>
      <c r="I42" s="64">
        <f t="shared" si="24"/>
        <v>2</v>
      </c>
      <c r="J42" s="64">
        <f t="shared" si="24"/>
        <v>1</v>
      </c>
      <c r="K42" s="64">
        <f t="shared" si="24"/>
        <v>2</v>
      </c>
      <c r="L42" s="64">
        <f t="shared" si="24"/>
        <v>1</v>
      </c>
      <c r="M42" s="64">
        <f t="shared" si="24"/>
        <v>2</v>
      </c>
      <c r="N42" s="64">
        <f t="shared" si="24"/>
        <v>2</v>
      </c>
      <c r="O42" s="64">
        <f t="shared" si="24"/>
        <v>2</v>
      </c>
      <c r="P42" s="64">
        <f t="shared" si="24"/>
        <v>2</v>
      </c>
      <c r="Q42" s="64">
        <f t="shared" si="24"/>
        <v>1</v>
      </c>
      <c r="R42" s="64">
        <f t="shared" si="24"/>
        <v>1</v>
      </c>
      <c r="S42" s="64">
        <f t="shared" si="24"/>
        <v>1</v>
      </c>
      <c r="T42" s="64">
        <f t="shared" si="24"/>
        <v>0</v>
      </c>
      <c r="U42" s="60">
        <f t="shared" si="4"/>
        <v>25</v>
      </c>
      <c r="V42" s="313"/>
      <c r="W42" s="313"/>
      <c r="X42" s="64">
        <f aca="true" t="shared" si="25" ref="X42:AM42">X44</f>
        <v>4</v>
      </c>
      <c r="Y42" s="64">
        <f t="shared" si="25"/>
        <v>3</v>
      </c>
      <c r="Z42" s="64">
        <f t="shared" si="25"/>
        <v>4</v>
      </c>
      <c r="AA42" s="64">
        <f t="shared" si="25"/>
        <v>4</v>
      </c>
      <c r="AB42" s="64">
        <f t="shared" si="25"/>
        <v>3</v>
      </c>
      <c r="AC42" s="64">
        <f t="shared" si="25"/>
        <v>3</v>
      </c>
      <c r="AD42" s="64">
        <f t="shared" si="25"/>
        <v>4</v>
      </c>
      <c r="AE42" s="64">
        <f t="shared" si="25"/>
        <v>4</v>
      </c>
      <c r="AF42" s="64">
        <f t="shared" si="25"/>
        <v>4</v>
      </c>
      <c r="AG42" s="64">
        <f t="shared" si="25"/>
        <v>4</v>
      </c>
      <c r="AH42" s="64">
        <f t="shared" si="25"/>
        <v>4</v>
      </c>
      <c r="AI42" s="64">
        <f t="shared" si="25"/>
        <v>4</v>
      </c>
      <c r="AJ42" s="64">
        <f t="shared" si="25"/>
        <v>4</v>
      </c>
      <c r="AK42" s="64">
        <f t="shared" si="25"/>
        <v>4</v>
      </c>
      <c r="AL42" s="64">
        <f t="shared" si="25"/>
        <v>3</v>
      </c>
      <c r="AM42" s="64">
        <f t="shared" si="25"/>
        <v>4</v>
      </c>
      <c r="AN42" s="64">
        <f>AN44</f>
        <v>3</v>
      </c>
      <c r="AO42" s="60">
        <f t="shared" si="6"/>
        <v>63</v>
      </c>
      <c r="AP42" s="60"/>
      <c r="AQ42" s="64">
        <f>AQ44</f>
        <v>0</v>
      </c>
      <c r="AR42" s="64">
        <f>AR44</f>
        <v>0</v>
      </c>
      <c r="AS42" s="64">
        <f t="shared" si="23"/>
        <v>0</v>
      </c>
      <c r="AT42" s="64">
        <f t="shared" si="23"/>
        <v>0</v>
      </c>
      <c r="AU42" s="64">
        <f t="shared" si="23"/>
        <v>0</v>
      </c>
      <c r="AV42" s="315"/>
      <c r="AW42" s="315"/>
      <c r="AX42" s="315"/>
      <c r="AY42" s="315"/>
      <c r="AZ42" s="315"/>
      <c r="BA42" s="315"/>
      <c r="BB42" s="315"/>
      <c r="BC42" s="315"/>
      <c r="BD42" s="328"/>
    </row>
    <row r="43" spans="1:56" s="29" customFormat="1" ht="18" customHeight="1" thickBot="1">
      <c r="A43" s="288" t="s">
        <v>41</v>
      </c>
      <c r="B43" s="296" t="s">
        <v>101</v>
      </c>
      <c r="C43" s="50" t="s">
        <v>17</v>
      </c>
      <c r="D43" s="117">
        <f>D45++D47</f>
        <v>9</v>
      </c>
      <c r="E43" s="117">
        <f aca="true" t="shared" si="26" ref="E43:T43">E45++E47</f>
        <v>9</v>
      </c>
      <c r="F43" s="117">
        <f t="shared" si="26"/>
        <v>9</v>
      </c>
      <c r="G43" s="117">
        <f t="shared" si="26"/>
        <v>9</v>
      </c>
      <c r="H43" s="117">
        <f t="shared" si="26"/>
        <v>9</v>
      </c>
      <c r="I43" s="117">
        <f t="shared" si="26"/>
        <v>10</v>
      </c>
      <c r="J43" s="117">
        <f t="shared" si="26"/>
        <v>9</v>
      </c>
      <c r="K43" s="117">
        <f t="shared" si="26"/>
        <v>9</v>
      </c>
      <c r="L43" s="117">
        <f t="shared" si="26"/>
        <v>9</v>
      </c>
      <c r="M43" s="117">
        <f t="shared" si="26"/>
        <v>10</v>
      </c>
      <c r="N43" s="117">
        <f t="shared" si="26"/>
        <v>9</v>
      </c>
      <c r="O43" s="117">
        <f t="shared" si="26"/>
        <v>9</v>
      </c>
      <c r="P43" s="117">
        <f t="shared" si="26"/>
        <v>9</v>
      </c>
      <c r="Q43" s="117">
        <f t="shared" si="26"/>
        <v>9</v>
      </c>
      <c r="R43" s="117">
        <f t="shared" si="26"/>
        <v>9</v>
      </c>
      <c r="S43" s="117">
        <f t="shared" si="26"/>
        <v>12</v>
      </c>
      <c r="T43" s="117">
        <f t="shared" si="26"/>
        <v>9</v>
      </c>
      <c r="U43" s="60">
        <f t="shared" si="4"/>
        <v>158</v>
      </c>
      <c r="V43" s="313"/>
      <c r="W43" s="313"/>
      <c r="X43" s="117">
        <f>X45+X47</f>
        <v>19</v>
      </c>
      <c r="Y43" s="117">
        <f aca="true" t="shared" si="27" ref="Y43:AN43">Y45+Y47</f>
        <v>22</v>
      </c>
      <c r="Z43" s="117">
        <f t="shared" si="27"/>
        <v>22</v>
      </c>
      <c r="AA43" s="117">
        <f t="shared" si="27"/>
        <v>22</v>
      </c>
      <c r="AB43" s="117">
        <f t="shared" si="27"/>
        <v>22</v>
      </c>
      <c r="AC43" s="117">
        <f t="shared" si="27"/>
        <v>22</v>
      </c>
      <c r="AD43" s="117">
        <f t="shared" si="27"/>
        <v>22</v>
      </c>
      <c r="AE43" s="117">
        <f t="shared" si="27"/>
        <v>23</v>
      </c>
      <c r="AF43" s="117">
        <f t="shared" si="27"/>
        <v>23</v>
      </c>
      <c r="AG43" s="117">
        <f t="shared" si="27"/>
        <v>23</v>
      </c>
      <c r="AH43" s="117">
        <f t="shared" si="27"/>
        <v>23</v>
      </c>
      <c r="AI43" s="117">
        <f t="shared" si="27"/>
        <v>23</v>
      </c>
      <c r="AJ43" s="117">
        <f t="shared" si="27"/>
        <v>23</v>
      </c>
      <c r="AK43" s="117">
        <f t="shared" si="27"/>
        <v>23</v>
      </c>
      <c r="AL43" s="117">
        <f t="shared" si="27"/>
        <v>22</v>
      </c>
      <c r="AM43" s="117">
        <f t="shared" si="27"/>
        <v>22</v>
      </c>
      <c r="AN43" s="117">
        <f t="shared" si="27"/>
        <v>22</v>
      </c>
      <c r="AO43" s="60">
        <f t="shared" si="6"/>
        <v>378</v>
      </c>
      <c r="AP43" s="60"/>
      <c r="AQ43" s="117">
        <f>AQ45+AQ47+AQ49</f>
        <v>36</v>
      </c>
      <c r="AR43" s="117">
        <f>AR45+AR47+AR49</f>
        <v>36</v>
      </c>
      <c r="AS43" s="117">
        <f>AS45+AS47+AS49</f>
        <v>36</v>
      </c>
      <c r="AT43" s="117">
        <f>AT45+AT47+AT49</f>
        <v>36</v>
      </c>
      <c r="AU43" s="117">
        <f>AU45+AU47+AU49</f>
        <v>36</v>
      </c>
      <c r="AV43" s="315"/>
      <c r="AW43" s="315"/>
      <c r="AX43" s="315"/>
      <c r="AY43" s="315"/>
      <c r="AZ43" s="315"/>
      <c r="BA43" s="315"/>
      <c r="BB43" s="315"/>
      <c r="BC43" s="315"/>
      <c r="BD43" s="328"/>
    </row>
    <row r="44" spans="1:56" s="29" customFormat="1" ht="18" customHeight="1" thickBot="1">
      <c r="A44" s="206"/>
      <c r="B44" s="297"/>
      <c r="C44" s="50" t="s">
        <v>18</v>
      </c>
      <c r="D44" s="117">
        <f>D46+D48</f>
        <v>1</v>
      </c>
      <c r="E44" s="117">
        <f aca="true" t="shared" si="28" ref="E44:T44">E46+E48</f>
        <v>2</v>
      </c>
      <c r="F44" s="117">
        <f t="shared" si="28"/>
        <v>2</v>
      </c>
      <c r="G44" s="117">
        <f t="shared" si="28"/>
        <v>2</v>
      </c>
      <c r="H44" s="117">
        <f t="shared" si="28"/>
        <v>1</v>
      </c>
      <c r="I44" s="117">
        <f t="shared" si="28"/>
        <v>2</v>
      </c>
      <c r="J44" s="117">
        <f t="shared" si="28"/>
        <v>1</v>
      </c>
      <c r="K44" s="117">
        <f t="shared" si="28"/>
        <v>2</v>
      </c>
      <c r="L44" s="117">
        <f t="shared" si="28"/>
        <v>1</v>
      </c>
      <c r="M44" s="117">
        <f t="shared" si="28"/>
        <v>2</v>
      </c>
      <c r="N44" s="117">
        <f t="shared" si="28"/>
        <v>2</v>
      </c>
      <c r="O44" s="117">
        <f t="shared" si="28"/>
        <v>2</v>
      </c>
      <c r="P44" s="117">
        <f t="shared" si="28"/>
        <v>2</v>
      </c>
      <c r="Q44" s="117">
        <f t="shared" si="28"/>
        <v>1</v>
      </c>
      <c r="R44" s="117">
        <f t="shared" si="28"/>
        <v>1</v>
      </c>
      <c r="S44" s="117">
        <f t="shared" si="28"/>
        <v>1</v>
      </c>
      <c r="T44" s="117">
        <f t="shared" si="28"/>
        <v>0</v>
      </c>
      <c r="U44" s="60">
        <f t="shared" si="4"/>
        <v>25</v>
      </c>
      <c r="V44" s="313"/>
      <c r="W44" s="313"/>
      <c r="X44" s="117">
        <f>X46+X48</f>
        <v>4</v>
      </c>
      <c r="Y44" s="117">
        <f aca="true" t="shared" si="29" ref="Y44:AN44">Y46+Y48</f>
        <v>3</v>
      </c>
      <c r="Z44" s="117">
        <f t="shared" si="29"/>
        <v>4</v>
      </c>
      <c r="AA44" s="117">
        <f t="shared" si="29"/>
        <v>4</v>
      </c>
      <c r="AB44" s="117">
        <f t="shared" si="29"/>
        <v>3</v>
      </c>
      <c r="AC44" s="117">
        <f t="shared" si="29"/>
        <v>3</v>
      </c>
      <c r="AD44" s="117">
        <f t="shared" si="29"/>
        <v>4</v>
      </c>
      <c r="AE44" s="117">
        <f t="shared" si="29"/>
        <v>4</v>
      </c>
      <c r="AF44" s="117">
        <f t="shared" si="29"/>
        <v>4</v>
      </c>
      <c r="AG44" s="117">
        <f t="shared" si="29"/>
        <v>4</v>
      </c>
      <c r="AH44" s="117">
        <f t="shared" si="29"/>
        <v>4</v>
      </c>
      <c r="AI44" s="117">
        <f t="shared" si="29"/>
        <v>4</v>
      </c>
      <c r="AJ44" s="117">
        <f t="shared" si="29"/>
        <v>4</v>
      </c>
      <c r="AK44" s="117">
        <f t="shared" si="29"/>
        <v>4</v>
      </c>
      <c r="AL44" s="117">
        <f t="shared" si="29"/>
        <v>3</v>
      </c>
      <c r="AM44" s="117">
        <f t="shared" si="29"/>
        <v>4</v>
      </c>
      <c r="AN44" s="117">
        <f t="shared" si="29"/>
        <v>3</v>
      </c>
      <c r="AO44" s="60">
        <f t="shared" si="6"/>
        <v>63</v>
      </c>
      <c r="AP44" s="60"/>
      <c r="AQ44" s="117">
        <f>AQ46+AQ48</f>
        <v>0</v>
      </c>
      <c r="AR44" s="117">
        <f>AR46+AR48</f>
        <v>0</v>
      </c>
      <c r="AS44" s="117">
        <f>AS46+AS48</f>
        <v>0</v>
      </c>
      <c r="AT44" s="117">
        <f>AT46+AT48</f>
        <v>0</v>
      </c>
      <c r="AU44" s="117">
        <f>AU46+AU48</f>
        <v>0</v>
      </c>
      <c r="AV44" s="315"/>
      <c r="AW44" s="315"/>
      <c r="AX44" s="315"/>
      <c r="AY44" s="315"/>
      <c r="AZ44" s="315"/>
      <c r="BA44" s="315"/>
      <c r="BB44" s="315"/>
      <c r="BC44" s="315"/>
      <c r="BD44" s="328"/>
    </row>
    <row r="45" spans="1:56" s="29" customFormat="1" ht="18" customHeight="1" thickBot="1">
      <c r="A45" s="284" t="s">
        <v>42</v>
      </c>
      <c r="B45" s="290" t="s">
        <v>110</v>
      </c>
      <c r="C45" s="48" t="s">
        <v>17</v>
      </c>
      <c r="D45" s="57">
        <v>3</v>
      </c>
      <c r="E45" s="57">
        <v>3</v>
      </c>
      <c r="F45" s="57">
        <v>3</v>
      </c>
      <c r="G45" s="57">
        <v>3</v>
      </c>
      <c r="H45" s="57">
        <v>3</v>
      </c>
      <c r="I45" s="57">
        <v>4</v>
      </c>
      <c r="J45" s="57">
        <v>3</v>
      </c>
      <c r="K45" s="57">
        <v>3</v>
      </c>
      <c r="L45" s="57">
        <v>3</v>
      </c>
      <c r="M45" s="57">
        <v>4</v>
      </c>
      <c r="N45" s="57">
        <v>3</v>
      </c>
      <c r="O45" s="57">
        <v>3</v>
      </c>
      <c r="P45" s="57">
        <v>3</v>
      </c>
      <c r="Q45" s="57">
        <v>3</v>
      </c>
      <c r="R45" s="57">
        <v>3</v>
      </c>
      <c r="S45" s="57">
        <v>3</v>
      </c>
      <c r="T45" s="57"/>
      <c r="U45" s="60">
        <f t="shared" si="4"/>
        <v>50</v>
      </c>
      <c r="V45" s="313"/>
      <c r="W45" s="313"/>
      <c r="X45" s="63">
        <v>7</v>
      </c>
      <c r="Y45" s="63">
        <v>7</v>
      </c>
      <c r="Z45" s="63">
        <v>7</v>
      </c>
      <c r="AA45" s="63">
        <v>7</v>
      </c>
      <c r="AB45" s="63">
        <v>7</v>
      </c>
      <c r="AC45" s="63">
        <v>7</v>
      </c>
      <c r="AD45" s="63">
        <v>7</v>
      </c>
      <c r="AE45" s="63">
        <v>8</v>
      </c>
      <c r="AF45" s="63">
        <v>8</v>
      </c>
      <c r="AG45" s="63">
        <v>8</v>
      </c>
      <c r="AH45" s="63">
        <v>8</v>
      </c>
      <c r="AI45" s="63">
        <v>8</v>
      </c>
      <c r="AJ45" s="63">
        <v>8</v>
      </c>
      <c r="AK45" s="63">
        <v>8</v>
      </c>
      <c r="AL45" s="63">
        <v>7</v>
      </c>
      <c r="AM45" s="63">
        <v>7</v>
      </c>
      <c r="AN45" s="63">
        <v>7</v>
      </c>
      <c r="AO45" s="60">
        <f t="shared" si="6"/>
        <v>126</v>
      </c>
      <c r="AP45" s="60"/>
      <c r="AQ45" s="72"/>
      <c r="AR45" s="72"/>
      <c r="AS45" s="72"/>
      <c r="AT45" s="72"/>
      <c r="AU45" s="72"/>
      <c r="AV45" s="315"/>
      <c r="AW45" s="315"/>
      <c r="AX45" s="315"/>
      <c r="AY45" s="315"/>
      <c r="AZ45" s="315"/>
      <c r="BA45" s="315"/>
      <c r="BB45" s="315"/>
      <c r="BC45" s="315"/>
      <c r="BD45" s="328"/>
    </row>
    <row r="46" spans="1:56" s="29" customFormat="1" ht="18" customHeight="1" thickBot="1">
      <c r="A46" s="285"/>
      <c r="B46" s="291"/>
      <c r="C46" s="48" t="s">
        <v>18</v>
      </c>
      <c r="D46" s="57">
        <v>1</v>
      </c>
      <c r="E46" s="57">
        <v>2</v>
      </c>
      <c r="F46" s="57">
        <v>2</v>
      </c>
      <c r="G46" s="57">
        <v>2</v>
      </c>
      <c r="H46" s="57">
        <v>1</v>
      </c>
      <c r="I46" s="57">
        <v>2</v>
      </c>
      <c r="J46" s="57">
        <v>1</v>
      </c>
      <c r="K46" s="57">
        <v>2</v>
      </c>
      <c r="L46" s="57">
        <v>1</v>
      </c>
      <c r="M46" s="57">
        <v>2</v>
      </c>
      <c r="N46" s="57">
        <v>2</v>
      </c>
      <c r="O46" s="57">
        <v>2</v>
      </c>
      <c r="P46" s="57">
        <v>2</v>
      </c>
      <c r="Q46" s="57">
        <v>1</v>
      </c>
      <c r="R46" s="57">
        <v>1</v>
      </c>
      <c r="S46" s="57">
        <v>1</v>
      </c>
      <c r="T46" s="57"/>
      <c r="U46" s="60">
        <f t="shared" si="4"/>
        <v>25</v>
      </c>
      <c r="V46" s="313"/>
      <c r="W46" s="313"/>
      <c r="X46" s="63">
        <v>4</v>
      </c>
      <c r="Y46" s="63">
        <v>3</v>
      </c>
      <c r="Z46" s="63">
        <v>4</v>
      </c>
      <c r="AA46" s="63">
        <v>4</v>
      </c>
      <c r="AB46" s="63">
        <v>3</v>
      </c>
      <c r="AC46" s="63">
        <v>3</v>
      </c>
      <c r="AD46" s="63">
        <v>4</v>
      </c>
      <c r="AE46" s="63">
        <v>4</v>
      </c>
      <c r="AF46" s="63">
        <v>4</v>
      </c>
      <c r="AG46" s="63">
        <v>4</v>
      </c>
      <c r="AH46" s="63">
        <v>4</v>
      </c>
      <c r="AI46" s="63">
        <v>4</v>
      </c>
      <c r="AJ46" s="63">
        <v>4</v>
      </c>
      <c r="AK46" s="63">
        <v>4</v>
      </c>
      <c r="AL46" s="63">
        <v>3</v>
      </c>
      <c r="AM46" s="63">
        <v>4</v>
      </c>
      <c r="AN46" s="63">
        <v>3</v>
      </c>
      <c r="AO46" s="60">
        <f t="shared" si="6"/>
        <v>63</v>
      </c>
      <c r="AP46" s="60"/>
      <c r="AQ46" s="72"/>
      <c r="AR46" s="72"/>
      <c r="AS46" s="72"/>
      <c r="AT46" s="72"/>
      <c r="AU46" s="72"/>
      <c r="AV46" s="315"/>
      <c r="AW46" s="315"/>
      <c r="AX46" s="315"/>
      <c r="AY46" s="315"/>
      <c r="AZ46" s="315"/>
      <c r="BA46" s="315"/>
      <c r="BB46" s="315"/>
      <c r="BC46" s="315"/>
      <c r="BD46" s="328"/>
    </row>
    <row r="47" spans="1:56" s="29" customFormat="1" ht="18" customHeight="1" thickBot="1">
      <c r="A47" s="284" t="s">
        <v>103</v>
      </c>
      <c r="B47" s="286" t="s">
        <v>66</v>
      </c>
      <c r="C47" s="48"/>
      <c r="D47" s="41">
        <v>6</v>
      </c>
      <c r="E47" s="41">
        <v>6</v>
      </c>
      <c r="F47" s="41">
        <v>6</v>
      </c>
      <c r="G47" s="41">
        <v>6</v>
      </c>
      <c r="H47" s="41">
        <v>6</v>
      </c>
      <c r="I47" s="41">
        <v>6</v>
      </c>
      <c r="J47" s="41">
        <v>6</v>
      </c>
      <c r="K47" s="41">
        <v>6</v>
      </c>
      <c r="L47" s="41">
        <v>6</v>
      </c>
      <c r="M47" s="41">
        <v>6</v>
      </c>
      <c r="N47" s="41">
        <v>6</v>
      </c>
      <c r="O47" s="41">
        <v>6</v>
      </c>
      <c r="P47" s="41">
        <v>6</v>
      </c>
      <c r="Q47" s="41">
        <v>6</v>
      </c>
      <c r="R47" s="41">
        <v>6</v>
      </c>
      <c r="S47" s="41">
        <v>9</v>
      </c>
      <c r="T47" s="41">
        <v>9</v>
      </c>
      <c r="U47" s="60">
        <f t="shared" si="4"/>
        <v>108</v>
      </c>
      <c r="V47" s="313"/>
      <c r="W47" s="313"/>
      <c r="X47" s="63">
        <v>12</v>
      </c>
      <c r="Y47" s="63">
        <v>15</v>
      </c>
      <c r="Z47" s="63">
        <v>15</v>
      </c>
      <c r="AA47" s="63">
        <v>15</v>
      </c>
      <c r="AB47" s="63">
        <v>15</v>
      </c>
      <c r="AC47" s="63">
        <v>15</v>
      </c>
      <c r="AD47" s="63">
        <v>15</v>
      </c>
      <c r="AE47" s="63">
        <v>15</v>
      </c>
      <c r="AF47" s="63">
        <v>15</v>
      </c>
      <c r="AG47" s="63">
        <v>15</v>
      </c>
      <c r="AH47" s="63">
        <v>15</v>
      </c>
      <c r="AI47" s="63">
        <v>15</v>
      </c>
      <c r="AJ47" s="63">
        <v>15</v>
      </c>
      <c r="AK47" s="63">
        <v>15</v>
      </c>
      <c r="AL47" s="63">
        <v>15</v>
      </c>
      <c r="AM47" s="63">
        <v>15</v>
      </c>
      <c r="AN47" s="63">
        <v>15</v>
      </c>
      <c r="AO47" s="60">
        <f t="shared" si="6"/>
        <v>252</v>
      </c>
      <c r="AP47" s="60"/>
      <c r="AQ47" s="72"/>
      <c r="AR47" s="72"/>
      <c r="AS47" s="72"/>
      <c r="AT47" s="72"/>
      <c r="AU47" s="72"/>
      <c r="AV47" s="315"/>
      <c r="AW47" s="315"/>
      <c r="AX47" s="315"/>
      <c r="AY47" s="315"/>
      <c r="AZ47" s="315"/>
      <c r="BA47" s="315"/>
      <c r="BB47" s="315"/>
      <c r="BC47" s="315"/>
      <c r="BD47" s="328"/>
    </row>
    <row r="48" spans="1:56" s="29" customFormat="1" ht="18" customHeight="1" thickBot="1">
      <c r="A48" s="285"/>
      <c r="B48" s="287"/>
      <c r="C48" s="48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60">
        <f t="shared" si="4"/>
        <v>0</v>
      </c>
      <c r="V48" s="313"/>
      <c r="W48" s="31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0">
        <f t="shared" si="6"/>
        <v>0</v>
      </c>
      <c r="AP48" s="60"/>
      <c r="AQ48" s="72"/>
      <c r="AR48" s="72"/>
      <c r="AS48" s="72"/>
      <c r="AT48" s="72"/>
      <c r="AU48" s="72"/>
      <c r="AV48" s="330"/>
      <c r="AW48" s="330"/>
      <c r="AX48" s="330"/>
      <c r="AY48" s="330"/>
      <c r="AZ48" s="330"/>
      <c r="BA48" s="330"/>
      <c r="BB48" s="330"/>
      <c r="BC48" s="330"/>
      <c r="BD48" s="328"/>
    </row>
    <row r="49" spans="1:56" s="29" customFormat="1" ht="18" customHeight="1" thickBot="1">
      <c r="A49" s="284" t="s">
        <v>79</v>
      </c>
      <c r="B49" s="286" t="s">
        <v>38</v>
      </c>
      <c r="C49" s="48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60">
        <f t="shared" si="4"/>
        <v>0</v>
      </c>
      <c r="V49" s="313"/>
      <c r="W49" s="31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0">
        <f t="shared" si="6"/>
        <v>0</v>
      </c>
      <c r="AP49" s="60"/>
      <c r="AQ49" s="72">
        <v>36</v>
      </c>
      <c r="AR49" s="72">
        <v>36</v>
      </c>
      <c r="AS49" s="72">
        <v>36</v>
      </c>
      <c r="AT49" s="72">
        <v>36</v>
      </c>
      <c r="AU49" s="72">
        <v>36</v>
      </c>
      <c r="AV49" s="330"/>
      <c r="AW49" s="330"/>
      <c r="AX49" s="330"/>
      <c r="AY49" s="330"/>
      <c r="AZ49" s="330"/>
      <c r="BA49" s="330"/>
      <c r="BB49" s="330"/>
      <c r="BC49" s="330"/>
      <c r="BD49" s="328"/>
    </row>
    <row r="50" spans="1:56" s="29" customFormat="1" ht="18" customHeight="1" thickBot="1">
      <c r="A50" s="285"/>
      <c r="B50" s="287"/>
      <c r="C50" s="48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60">
        <f t="shared" si="4"/>
        <v>0</v>
      </c>
      <c r="V50" s="313"/>
      <c r="W50" s="31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0">
        <f t="shared" si="6"/>
        <v>0</v>
      </c>
      <c r="AP50" s="60"/>
      <c r="AQ50" s="72"/>
      <c r="AR50" s="72"/>
      <c r="AS50" s="72"/>
      <c r="AT50" s="72"/>
      <c r="AU50" s="72"/>
      <c r="AV50" s="330"/>
      <c r="AW50" s="330"/>
      <c r="AX50" s="330"/>
      <c r="AY50" s="330"/>
      <c r="AZ50" s="330"/>
      <c r="BA50" s="330"/>
      <c r="BB50" s="330"/>
      <c r="BC50" s="330"/>
      <c r="BD50" s="328"/>
    </row>
    <row r="51" spans="1:56" ht="25.5" customHeight="1" thickBot="1">
      <c r="A51" s="201" t="s">
        <v>31</v>
      </c>
      <c r="B51" s="202"/>
      <c r="C51" s="203"/>
      <c r="D51" s="58">
        <f>D11</f>
        <v>36</v>
      </c>
      <c r="E51" s="58">
        <f aca="true" t="shared" si="30" ref="E51:T51">E11</f>
        <v>36</v>
      </c>
      <c r="F51" s="58">
        <f t="shared" si="30"/>
        <v>36</v>
      </c>
      <c r="G51" s="58">
        <f t="shared" si="30"/>
        <v>35</v>
      </c>
      <c r="H51" s="58">
        <f t="shared" si="30"/>
        <v>36</v>
      </c>
      <c r="I51" s="58">
        <f t="shared" si="30"/>
        <v>36</v>
      </c>
      <c r="J51" s="58">
        <f t="shared" si="30"/>
        <v>36</v>
      </c>
      <c r="K51" s="58">
        <f t="shared" si="30"/>
        <v>35</v>
      </c>
      <c r="L51" s="58">
        <f t="shared" si="30"/>
        <v>36</v>
      </c>
      <c r="M51" s="58">
        <f t="shared" si="30"/>
        <v>36</v>
      </c>
      <c r="N51" s="58">
        <f t="shared" si="30"/>
        <v>36</v>
      </c>
      <c r="O51" s="58">
        <f t="shared" si="30"/>
        <v>36</v>
      </c>
      <c r="P51" s="58">
        <f t="shared" si="30"/>
        <v>36</v>
      </c>
      <c r="Q51" s="58">
        <f t="shared" si="30"/>
        <v>36</v>
      </c>
      <c r="R51" s="58">
        <f t="shared" si="30"/>
        <v>36</v>
      </c>
      <c r="S51" s="58">
        <f t="shared" si="30"/>
        <v>36</v>
      </c>
      <c r="T51" s="58">
        <f t="shared" si="30"/>
        <v>18</v>
      </c>
      <c r="U51" s="60">
        <f t="shared" si="4"/>
        <v>592</v>
      </c>
      <c r="V51" s="313"/>
      <c r="W51" s="313"/>
      <c r="X51" s="58">
        <f aca="true" t="shared" si="31" ref="X51:AM51">X11</f>
        <v>36</v>
      </c>
      <c r="Y51" s="58">
        <f t="shared" si="31"/>
        <v>36</v>
      </c>
      <c r="Z51" s="58">
        <f t="shared" si="31"/>
        <v>36</v>
      </c>
      <c r="AA51" s="58">
        <f t="shared" si="31"/>
        <v>36</v>
      </c>
      <c r="AB51" s="58">
        <f t="shared" si="31"/>
        <v>36</v>
      </c>
      <c r="AC51" s="58">
        <f t="shared" si="31"/>
        <v>36</v>
      </c>
      <c r="AD51" s="58">
        <f t="shared" si="31"/>
        <v>36</v>
      </c>
      <c r="AE51" s="58">
        <f t="shared" si="31"/>
        <v>36</v>
      </c>
      <c r="AF51" s="58">
        <f t="shared" si="31"/>
        <v>36</v>
      </c>
      <c r="AG51" s="58">
        <f t="shared" si="31"/>
        <v>36</v>
      </c>
      <c r="AH51" s="58">
        <f t="shared" si="31"/>
        <v>36</v>
      </c>
      <c r="AI51" s="58">
        <f t="shared" si="31"/>
        <v>36</v>
      </c>
      <c r="AJ51" s="58">
        <f t="shared" si="31"/>
        <v>36</v>
      </c>
      <c r="AK51" s="58">
        <f t="shared" si="31"/>
        <v>36</v>
      </c>
      <c r="AL51" s="58">
        <f t="shared" si="31"/>
        <v>36</v>
      </c>
      <c r="AM51" s="58">
        <f t="shared" si="31"/>
        <v>36</v>
      </c>
      <c r="AN51" s="58">
        <f>AN11</f>
        <v>36</v>
      </c>
      <c r="AO51" s="60">
        <f t="shared" si="6"/>
        <v>612</v>
      </c>
      <c r="AP51" s="60"/>
      <c r="AQ51" s="58">
        <f aca="true" t="shared" si="32" ref="AQ51:AU52">AQ11</f>
        <v>36</v>
      </c>
      <c r="AR51" s="58">
        <f t="shared" si="32"/>
        <v>36</v>
      </c>
      <c r="AS51" s="58">
        <f t="shared" si="32"/>
        <v>36</v>
      </c>
      <c r="AT51" s="58">
        <f t="shared" si="32"/>
        <v>36</v>
      </c>
      <c r="AU51" s="58">
        <f t="shared" si="32"/>
        <v>36</v>
      </c>
      <c r="AV51" s="317"/>
      <c r="AW51" s="317"/>
      <c r="AX51" s="317"/>
      <c r="AY51" s="317"/>
      <c r="AZ51" s="317"/>
      <c r="BA51" s="317"/>
      <c r="BB51" s="317"/>
      <c r="BC51" s="317"/>
      <c r="BD51" s="328"/>
    </row>
    <row r="52" spans="1:56" ht="25.5" customHeight="1" thickBot="1">
      <c r="A52" s="201" t="s">
        <v>19</v>
      </c>
      <c r="B52" s="202"/>
      <c r="C52" s="203"/>
      <c r="D52" s="59">
        <f>D12</f>
        <v>15</v>
      </c>
      <c r="E52" s="59">
        <f aca="true" t="shared" si="33" ref="E52:T52">E12</f>
        <v>15</v>
      </c>
      <c r="F52" s="59">
        <f t="shared" si="33"/>
        <v>15</v>
      </c>
      <c r="G52" s="59">
        <f t="shared" si="33"/>
        <v>15</v>
      </c>
      <c r="H52" s="59">
        <f t="shared" si="33"/>
        <v>15</v>
      </c>
      <c r="I52" s="59">
        <f t="shared" si="33"/>
        <v>15</v>
      </c>
      <c r="J52" s="59">
        <f t="shared" si="33"/>
        <v>15</v>
      </c>
      <c r="K52" s="59">
        <f t="shared" si="33"/>
        <v>15</v>
      </c>
      <c r="L52" s="59">
        <f t="shared" si="33"/>
        <v>15</v>
      </c>
      <c r="M52" s="59">
        <f t="shared" si="33"/>
        <v>15</v>
      </c>
      <c r="N52" s="59">
        <f t="shared" si="33"/>
        <v>15</v>
      </c>
      <c r="O52" s="59">
        <f t="shared" si="33"/>
        <v>15</v>
      </c>
      <c r="P52" s="59">
        <f t="shared" si="33"/>
        <v>15</v>
      </c>
      <c r="Q52" s="59">
        <f t="shared" si="33"/>
        <v>14</v>
      </c>
      <c r="R52" s="59">
        <f t="shared" si="33"/>
        <v>14</v>
      </c>
      <c r="S52" s="59">
        <f t="shared" si="33"/>
        <v>14</v>
      </c>
      <c r="T52" s="59">
        <f t="shared" si="33"/>
        <v>6</v>
      </c>
      <c r="U52" s="60">
        <f t="shared" si="4"/>
        <v>243</v>
      </c>
      <c r="V52" s="313"/>
      <c r="W52" s="313"/>
      <c r="X52" s="59">
        <f aca="true" t="shared" si="34" ref="X52:AM52">X12</f>
        <v>12</v>
      </c>
      <c r="Y52" s="59">
        <f t="shared" si="34"/>
        <v>11</v>
      </c>
      <c r="Z52" s="59">
        <f t="shared" si="34"/>
        <v>10</v>
      </c>
      <c r="AA52" s="59">
        <f t="shared" si="34"/>
        <v>11</v>
      </c>
      <c r="AB52" s="59">
        <f t="shared" si="34"/>
        <v>11</v>
      </c>
      <c r="AC52" s="59">
        <f t="shared" si="34"/>
        <v>11</v>
      </c>
      <c r="AD52" s="59">
        <f t="shared" si="34"/>
        <v>11</v>
      </c>
      <c r="AE52" s="59">
        <f t="shared" si="34"/>
        <v>10</v>
      </c>
      <c r="AF52" s="59">
        <f t="shared" si="34"/>
        <v>10</v>
      </c>
      <c r="AG52" s="59">
        <f t="shared" si="34"/>
        <v>10</v>
      </c>
      <c r="AH52" s="59">
        <f t="shared" si="34"/>
        <v>10</v>
      </c>
      <c r="AI52" s="59">
        <f t="shared" si="34"/>
        <v>10</v>
      </c>
      <c r="AJ52" s="59">
        <f t="shared" si="34"/>
        <v>10</v>
      </c>
      <c r="AK52" s="59">
        <f t="shared" si="34"/>
        <v>11</v>
      </c>
      <c r="AL52" s="59">
        <f t="shared" si="34"/>
        <v>10</v>
      </c>
      <c r="AM52" s="59">
        <f t="shared" si="34"/>
        <v>10</v>
      </c>
      <c r="AN52" s="59">
        <f>AN12</f>
        <v>11</v>
      </c>
      <c r="AO52" s="60">
        <f t="shared" si="6"/>
        <v>179</v>
      </c>
      <c r="AP52" s="60"/>
      <c r="AQ52" s="59">
        <f t="shared" si="32"/>
        <v>0</v>
      </c>
      <c r="AR52" s="59">
        <f t="shared" si="32"/>
        <v>0</v>
      </c>
      <c r="AS52" s="59">
        <f t="shared" si="32"/>
        <v>0</v>
      </c>
      <c r="AT52" s="59">
        <f t="shared" si="32"/>
        <v>0</v>
      </c>
      <c r="AU52" s="59">
        <f t="shared" si="32"/>
        <v>0</v>
      </c>
      <c r="AV52" s="319"/>
      <c r="AW52" s="319"/>
      <c r="AX52" s="319"/>
      <c r="AY52" s="319"/>
      <c r="AZ52" s="319"/>
      <c r="BA52" s="319"/>
      <c r="BB52" s="319"/>
      <c r="BC52" s="319"/>
      <c r="BD52" s="328"/>
    </row>
    <row r="53" spans="1:56" ht="25.5" customHeight="1" thickBot="1">
      <c r="A53" s="201" t="s">
        <v>20</v>
      </c>
      <c r="B53" s="202"/>
      <c r="C53" s="203"/>
      <c r="D53" s="59">
        <f aca="true" t="shared" si="35" ref="D53:T53">D51+D52</f>
        <v>51</v>
      </c>
      <c r="E53" s="17">
        <f t="shared" si="35"/>
        <v>51</v>
      </c>
      <c r="F53" s="17">
        <f t="shared" si="35"/>
        <v>51</v>
      </c>
      <c r="G53" s="17">
        <f t="shared" si="35"/>
        <v>50</v>
      </c>
      <c r="H53" s="17">
        <f t="shared" si="35"/>
        <v>51</v>
      </c>
      <c r="I53" s="17">
        <f t="shared" si="35"/>
        <v>51</v>
      </c>
      <c r="J53" s="17">
        <f t="shared" si="35"/>
        <v>51</v>
      </c>
      <c r="K53" s="17">
        <f t="shared" si="35"/>
        <v>50</v>
      </c>
      <c r="L53" s="17">
        <f t="shared" si="35"/>
        <v>51</v>
      </c>
      <c r="M53" s="17">
        <f t="shared" si="35"/>
        <v>51</v>
      </c>
      <c r="N53" s="17">
        <f t="shared" si="35"/>
        <v>51</v>
      </c>
      <c r="O53" s="17">
        <f t="shared" si="35"/>
        <v>51</v>
      </c>
      <c r="P53" s="17">
        <f t="shared" si="35"/>
        <v>51</v>
      </c>
      <c r="Q53" s="17">
        <f t="shared" si="35"/>
        <v>50</v>
      </c>
      <c r="R53" s="17">
        <f t="shared" si="35"/>
        <v>50</v>
      </c>
      <c r="S53" s="17">
        <f t="shared" si="35"/>
        <v>50</v>
      </c>
      <c r="T53" s="17">
        <f t="shared" si="35"/>
        <v>24</v>
      </c>
      <c r="U53" s="60">
        <f t="shared" si="4"/>
        <v>835</v>
      </c>
      <c r="V53" s="313"/>
      <c r="W53" s="313"/>
      <c r="X53" s="17">
        <f>X51+X52</f>
        <v>48</v>
      </c>
      <c r="Y53" s="17">
        <f aca="true" t="shared" si="36" ref="Y53:AS53">Y51+Y52</f>
        <v>47</v>
      </c>
      <c r="Z53" s="17">
        <f t="shared" si="36"/>
        <v>46</v>
      </c>
      <c r="AA53" s="17">
        <f t="shared" si="36"/>
        <v>47</v>
      </c>
      <c r="AB53" s="17">
        <f t="shared" si="36"/>
        <v>47</v>
      </c>
      <c r="AC53" s="17">
        <f t="shared" si="36"/>
        <v>47</v>
      </c>
      <c r="AD53" s="17">
        <f t="shared" si="36"/>
        <v>47</v>
      </c>
      <c r="AE53" s="17">
        <f t="shared" si="36"/>
        <v>46</v>
      </c>
      <c r="AF53" s="17">
        <f t="shared" si="36"/>
        <v>46</v>
      </c>
      <c r="AG53" s="17">
        <f t="shared" si="36"/>
        <v>46</v>
      </c>
      <c r="AH53" s="17">
        <f t="shared" si="36"/>
        <v>46</v>
      </c>
      <c r="AI53" s="17">
        <f t="shared" si="36"/>
        <v>46</v>
      </c>
      <c r="AJ53" s="17">
        <f t="shared" si="36"/>
        <v>46</v>
      </c>
      <c r="AK53" s="17">
        <f t="shared" si="36"/>
        <v>47</v>
      </c>
      <c r="AL53" s="17">
        <f t="shared" si="36"/>
        <v>46</v>
      </c>
      <c r="AM53" s="17">
        <f t="shared" si="36"/>
        <v>46</v>
      </c>
      <c r="AN53" s="17">
        <f>AN51+AN52</f>
        <v>47</v>
      </c>
      <c r="AO53" s="60">
        <f t="shared" si="6"/>
        <v>791</v>
      </c>
      <c r="AP53" s="60"/>
      <c r="AQ53" s="73">
        <f>AQ51+AQ52</f>
        <v>36</v>
      </c>
      <c r="AR53" s="73">
        <f t="shared" si="36"/>
        <v>36</v>
      </c>
      <c r="AS53" s="73">
        <f t="shared" si="36"/>
        <v>36</v>
      </c>
      <c r="AT53" s="73">
        <f>AT51+AT52</f>
        <v>36</v>
      </c>
      <c r="AU53" s="73">
        <f>AU51+AU52</f>
        <v>36</v>
      </c>
      <c r="AV53" s="320"/>
      <c r="AW53" s="320"/>
      <c r="AX53" s="320"/>
      <c r="AY53" s="320"/>
      <c r="AZ53" s="320"/>
      <c r="BA53" s="320"/>
      <c r="BB53" s="320"/>
      <c r="BC53" s="320"/>
      <c r="BD53" s="328"/>
    </row>
    <row r="55" spans="1:56" ht="15">
      <c r="A55" s="7"/>
      <c r="B55" s="7"/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34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22"/>
      <c r="AV55" s="8"/>
      <c r="AW55" s="8"/>
      <c r="AX55" s="8"/>
      <c r="AY55" s="8"/>
      <c r="AZ55" s="8"/>
      <c r="BA55" s="8"/>
      <c r="BB55" s="8"/>
      <c r="BC55" s="8"/>
      <c r="BD55" s="8"/>
    </row>
    <row r="56" spans="1:56" ht="15">
      <c r="A56" s="7"/>
      <c r="B56" s="7"/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34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</row>
    <row r="57" spans="1:56" ht="15">
      <c r="A57" s="7"/>
      <c r="B57" s="7"/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35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23"/>
      <c r="AV57" s="8"/>
      <c r="AW57" s="8"/>
      <c r="AX57" s="8"/>
      <c r="AY57" s="8"/>
      <c r="AZ57" s="8"/>
      <c r="BA57" s="8"/>
      <c r="BB57" s="8"/>
      <c r="BC57" s="8"/>
      <c r="BD57" s="8"/>
    </row>
    <row r="58" spans="1:56" ht="15">
      <c r="A58" s="7"/>
      <c r="B58" s="7"/>
      <c r="C58" s="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34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</row>
    <row r="59" spans="1:56" ht="15">
      <c r="A59" s="7"/>
      <c r="B59" s="7"/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34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1:56" ht="15">
      <c r="A60" s="7"/>
      <c r="B60" s="7"/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34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</row>
    <row r="61" spans="1:56" ht="15">
      <c r="A61" s="7"/>
      <c r="B61" s="7"/>
      <c r="C61" s="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34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</row>
    <row r="62" spans="1:56" ht="15">
      <c r="A62" s="7"/>
      <c r="B62" s="7"/>
      <c r="C62" s="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34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</row>
    <row r="63" spans="1:56" ht="15">
      <c r="A63" s="7"/>
      <c r="B63" s="7"/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34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</row>
    <row r="64" spans="1:56" ht="15">
      <c r="A64" s="7"/>
      <c r="B64" s="7"/>
      <c r="C64" s="7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34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</row>
    <row r="65" spans="1:56" ht="15">
      <c r="A65" s="7"/>
      <c r="B65" s="7"/>
      <c r="C65" s="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34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</row>
    <row r="66" spans="1:56" ht="15">
      <c r="A66" s="7"/>
      <c r="B66" s="7"/>
      <c r="C66" s="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34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</row>
    <row r="67" spans="1:56" ht="15">
      <c r="A67" s="7"/>
      <c r="B67" s="7"/>
      <c r="C67" s="7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34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</row>
    <row r="68" spans="1:56" ht="15">
      <c r="A68" s="7"/>
      <c r="B68" s="7"/>
      <c r="C68" s="7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34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</row>
    <row r="69" spans="1:56" ht="15">
      <c r="A69" s="7"/>
      <c r="B69" s="7"/>
      <c r="C69" s="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34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</row>
    <row r="70" spans="1:56" ht="15">
      <c r="A70" s="7"/>
      <c r="B70" s="7"/>
      <c r="C70" s="7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34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</row>
    <row r="71" spans="1:56" ht="15">
      <c r="A71" s="7"/>
      <c r="B71" s="7"/>
      <c r="C71" s="7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34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</row>
    <row r="72" spans="1:56" ht="15">
      <c r="A72" s="7"/>
      <c r="B72" s="7"/>
      <c r="C72" s="7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34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</row>
    <row r="73" spans="1:56" ht="15">
      <c r="A73" s="7"/>
      <c r="B73" s="7"/>
      <c r="C73" s="7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34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</row>
    <row r="74" spans="1:56" ht="15">
      <c r="A74" s="7"/>
      <c r="B74" s="7"/>
      <c r="C74" s="7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34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</row>
    <row r="75" spans="1:56" ht="15">
      <c r="A75" s="7"/>
      <c r="B75" s="7"/>
      <c r="C75" s="7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34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</row>
    <row r="76" spans="1:56" ht="15">
      <c r="A76" s="7"/>
      <c r="B76" s="7"/>
      <c r="C76" s="7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34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</row>
    <row r="77" spans="1:56" ht="15">
      <c r="A77" s="7"/>
      <c r="B77" s="7"/>
      <c r="C77" s="7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34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</row>
    <row r="78" spans="1:56" ht="15">
      <c r="A78" s="7"/>
      <c r="B78" s="7"/>
      <c r="C78" s="7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34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</row>
    <row r="79" spans="1:56" ht="15">
      <c r="A79" s="7"/>
      <c r="B79" s="7"/>
      <c r="C79" s="7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34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</row>
    <row r="80" spans="1:56" ht="15">
      <c r="A80" s="7"/>
      <c r="B80" s="7"/>
      <c r="C80" s="7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34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</row>
    <row r="81" spans="1:56" ht="15">
      <c r="A81" s="7"/>
      <c r="B81" s="7"/>
      <c r="C81" s="7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34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</row>
    <row r="82" spans="1:56" ht="15">
      <c r="A82" s="7"/>
      <c r="B82" s="7"/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34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</row>
    <row r="83" spans="1:56" ht="15">
      <c r="A83" s="7"/>
      <c r="B83" s="7"/>
      <c r="C83" s="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34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</row>
    <row r="84" spans="1:56" ht="15">
      <c r="A84" s="7"/>
      <c r="B84" s="7"/>
      <c r="C84" s="7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34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</row>
    <row r="85" spans="1:56" ht="15">
      <c r="A85" s="7"/>
      <c r="B85" s="7"/>
      <c r="C85" s="7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34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</row>
    <row r="86" spans="1:56" ht="15">
      <c r="A86" s="7"/>
      <c r="B86" s="7"/>
      <c r="C86" s="7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34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</row>
    <row r="87" spans="1:56" ht="15">
      <c r="A87" s="7"/>
      <c r="B87" s="7"/>
      <c r="C87" s="7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34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</row>
    <row r="88" spans="1:56" ht="15">
      <c r="A88" s="7"/>
      <c r="B88" s="7"/>
      <c r="C88" s="7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34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</row>
    <row r="89" spans="1:56" ht="15">
      <c r="A89" s="7"/>
      <c r="B89" s="7"/>
      <c r="C89" s="7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34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</row>
    <row r="90" spans="1:56" ht="15">
      <c r="A90" s="7"/>
      <c r="B90" s="7"/>
      <c r="C90" s="7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34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</row>
    <row r="91" spans="1:56" ht="15">
      <c r="A91" s="7"/>
      <c r="B91" s="7"/>
      <c r="C91" s="7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34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</row>
    <row r="92" spans="1:56" ht="15">
      <c r="A92" s="7"/>
      <c r="B92" s="7"/>
      <c r="C92" s="7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34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</row>
    <row r="93" spans="1:56" ht="15">
      <c r="A93" s="7"/>
      <c r="B93" s="7"/>
      <c r="C93" s="7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34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</row>
    <row r="94" spans="1:56" ht="15">
      <c r="A94" s="7"/>
      <c r="B94" s="7"/>
      <c r="C94" s="7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34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</row>
    <row r="95" spans="1:56" ht="15">
      <c r="A95" s="7"/>
      <c r="B95" s="7"/>
      <c r="C95" s="7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34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</row>
    <row r="96" spans="1:56" ht="15">
      <c r="A96" s="7"/>
      <c r="B96" s="7"/>
      <c r="C96" s="7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34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</row>
    <row r="97" spans="1:56" ht="15">
      <c r="A97" s="7"/>
      <c r="B97" s="7"/>
      <c r="C97" s="7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34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</row>
    <row r="98" spans="1:56" ht="15">
      <c r="A98" s="7"/>
      <c r="B98" s="7"/>
      <c r="C98" s="7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34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</row>
    <row r="99" spans="1:56" ht="15">
      <c r="A99" s="7"/>
      <c r="B99" s="7"/>
      <c r="C99" s="7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34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</row>
    <row r="100" spans="1:56" ht="15">
      <c r="A100" s="7"/>
      <c r="B100" s="7"/>
      <c r="C100" s="7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34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</row>
    <row r="101" spans="1:56" ht="15">
      <c r="A101" s="7"/>
      <c r="B101" s="7"/>
      <c r="C101" s="7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34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</row>
    <row r="102" spans="1:56" ht="15">
      <c r="A102" s="7"/>
      <c r="B102" s="7"/>
      <c r="C102" s="7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34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</row>
    <row r="103" spans="1:56" ht="15">
      <c r="A103" s="7"/>
      <c r="B103" s="7"/>
      <c r="C103" s="7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34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</row>
    <row r="104" spans="1:56" ht="15">
      <c r="A104" s="7"/>
      <c r="B104" s="7"/>
      <c r="C104" s="7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34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</row>
    <row r="105" spans="1:56" ht="15">
      <c r="A105" s="7"/>
      <c r="B105" s="7"/>
      <c r="C105" s="7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34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</row>
    <row r="106" spans="1:56" ht="15">
      <c r="A106" s="7"/>
      <c r="B106" s="7"/>
      <c r="C106" s="7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34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</row>
    <row r="107" spans="1:56" ht="15">
      <c r="A107" s="7"/>
      <c r="B107" s="7"/>
      <c r="C107" s="7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34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</row>
    <row r="108" spans="1:56" ht="15">
      <c r="A108" s="7"/>
      <c r="B108" s="7"/>
      <c r="C108" s="7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34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</row>
    <row r="109" spans="1:56" ht="15">
      <c r="A109" s="7"/>
      <c r="B109" s="7"/>
      <c r="C109" s="7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34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</row>
    <row r="110" spans="1:56" ht="15">
      <c r="A110" s="7"/>
      <c r="B110" s="7"/>
      <c r="C110" s="7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34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</row>
    <row r="111" spans="1:56" ht="15">
      <c r="A111" s="7"/>
      <c r="B111" s="7"/>
      <c r="C111" s="7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34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</row>
    <row r="112" spans="1:56" ht="15">
      <c r="A112" s="7"/>
      <c r="B112" s="7"/>
      <c r="C112" s="7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34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</row>
    <row r="113" spans="1:56" ht="15">
      <c r="A113" s="7"/>
      <c r="B113" s="7"/>
      <c r="C113" s="7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34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</row>
    <row r="114" spans="1:56" ht="15">
      <c r="A114" s="7"/>
      <c r="B114" s="7"/>
      <c r="C114" s="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34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</row>
    <row r="115" spans="1:56" ht="15">
      <c r="A115" s="7"/>
      <c r="B115" s="7"/>
      <c r="C115" s="7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34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</row>
    <row r="116" spans="1:56" ht="15">
      <c r="A116" s="7"/>
      <c r="B116" s="7"/>
      <c r="C116" s="7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34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</row>
    <row r="117" spans="1:56" ht="15">
      <c r="A117" s="7"/>
      <c r="B117" s="7"/>
      <c r="C117" s="7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34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</row>
    <row r="118" spans="1:56" ht="15">
      <c r="A118" s="7"/>
      <c r="B118" s="7"/>
      <c r="C118" s="7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34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</row>
    <row r="119" spans="1:56" ht="15">
      <c r="A119" s="7"/>
      <c r="B119" s="7"/>
      <c r="C119" s="7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34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</row>
    <row r="120" spans="1:56" ht="15">
      <c r="A120" s="7"/>
      <c r="B120" s="7"/>
      <c r="C120" s="7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34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</row>
    <row r="121" spans="1:56" ht="15">
      <c r="A121" s="7"/>
      <c r="B121" s="7"/>
      <c r="C121" s="7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34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</row>
    <row r="122" spans="1:56" ht="15">
      <c r="A122" s="7"/>
      <c r="B122" s="7"/>
      <c r="C122" s="7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34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</row>
    <row r="123" spans="1:56" ht="15">
      <c r="A123" s="7"/>
      <c r="B123" s="7"/>
      <c r="C123" s="7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34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</row>
    <row r="124" spans="1:56" ht="15">
      <c r="A124" s="7"/>
      <c r="B124" s="7"/>
      <c r="C124" s="7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34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</row>
    <row r="125" spans="1:56" ht="15">
      <c r="A125" s="7"/>
      <c r="B125" s="7"/>
      <c r="C125" s="7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34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</row>
    <row r="126" spans="1:56" ht="15">
      <c r="A126" s="7"/>
      <c r="B126" s="7"/>
      <c r="C126" s="7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34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</row>
    <row r="127" spans="1:56" ht="15">
      <c r="A127" s="7"/>
      <c r="B127" s="7"/>
      <c r="C127" s="7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34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</row>
    <row r="128" spans="1:56" ht="15">
      <c r="A128" s="7"/>
      <c r="B128" s="7"/>
      <c r="C128" s="7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34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</row>
    <row r="129" spans="1:56" ht="15">
      <c r="A129" s="7"/>
      <c r="B129" s="7"/>
      <c r="C129" s="7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34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</row>
    <row r="130" spans="1:56" ht="15">
      <c r="A130" s="7"/>
      <c r="B130" s="7"/>
      <c r="C130" s="7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34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</row>
    <row r="131" spans="1:56" ht="15">
      <c r="A131" s="7"/>
      <c r="B131" s="7"/>
      <c r="C131" s="7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34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</row>
    <row r="132" spans="1:56" ht="15">
      <c r="A132" s="7"/>
      <c r="B132" s="7"/>
      <c r="C132" s="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34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</row>
    <row r="133" spans="1:56" ht="15">
      <c r="A133" s="7"/>
      <c r="B133" s="7"/>
      <c r="C133" s="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34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</row>
    <row r="134" spans="1:56" ht="15">
      <c r="A134" s="7"/>
      <c r="B134" s="7"/>
      <c r="C134" s="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34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</row>
    <row r="135" spans="1:56" ht="15">
      <c r="A135" s="7"/>
      <c r="B135" s="7"/>
      <c r="C135" s="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34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</row>
    <row r="136" spans="1:56" ht="15">
      <c r="A136" s="7"/>
      <c r="B136" s="7"/>
      <c r="C136" s="7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34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</row>
    <row r="137" spans="1:56" ht="15">
      <c r="A137" s="7"/>
      <c r="B137" s="7"/>
      <c r="C137" s="7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34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</row>
    <row r="138" spans="1:56" ht="15">
      <c r="A138" s="7"/>
      <c r="B138" s="7"/>
      <c r="C138" s="7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34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</row>
    <row r="139" spans="1:56" ht="15">
      <c r="A139" s="7"/>
      <c r="B139" s="7"/>
      <c r="C139" s="7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34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</row>
    <row r="140" spans="1:56" ht="15">
      <c r="A140" s="7"/>
      <c r="B140" s="7"/>
      <c r="C140" s="7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34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</row>
    <row r="141" spans="1:56" ht="15">
      <c r="A141" s="7"/>
      <c r="B141" s="7"/>
      <c r="C141" s="7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34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</row>
    <row r="142" spans="1:56" ht="15">
      <c r="A142" s="7"/>
      <c r="B142" s="7"/>
      <c r="C142" s="7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34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</row>
    <row r="143" spans="1:56" ht="15">
      <c r="A143" s="7"/>
      <c r="B143" s="7"/>
      <c r="C143" s="7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34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</row>
    <row r="144" spans="1:56" ht="15">
      <c r="A144" s="7"/>
      <c r="B144" s="7"/>
      <c r="C144" s="7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34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</row>
    <row r="145" spans="1:56" ht="15">
      <c r="A145" s="7"/>
      <c r="B145" s="7"/>
      <c r="C145" s="7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34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</row>
    <row r="146" spans="1:56" ht="15">
      <c r="A146" s="7"/>
      <c r="B146" s="7"/>
      <c r="C146" s="7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34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</row>
    <row r="147" spans="1:56" ht="15">
      <c r="A147" s="7"/>
      <c r="B147" s="7"/>
      <c r="C147" s="7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34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</row>
    <row r="148" spans="1:56" ht="15">
      <c r="A148" s="7"/>
      <c r="B148" s="7"/>
      <c r="C148" s="7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34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</row>
    <row r="149" spans="1:56" ht="15">
      <c r="A149" s="7"/>
      <c r="B149" s="7"/>
      <c r="C149" s="7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34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</row>
  </sheetData>
  <sheetProtection/>
  <mergeCells count="66">
    <mergeCell ref="A27:A28"/>
    <mergeCell ref="B27:B28"/>
    <mergeCell ref="A29:A30"/>
    <mergeCell ref="B29:B30"/>
    <mergeCell ref="S6:U6"/>
    <mergeCell ref="B43:B44"/>
    <mergeCell ref="A39:A40"/>
    <mergeCell ref="A51:C51"/>
    <mergeCell ref="A52:C52"/>
    <mergeCell ref="A53:C53"/>
    <mergeCell ref="A47:A48"/>
    <mergeCell ref="B47:B48"/>
    <mergeCell ref="B31:B32"/>
    <mergeCell ref="A33:A34"/>
    <mergeCell ref="B33:B34"/>
    <mergeCell ref="A25:A26"/>
    <mergeCell ref="B25:B26"/>
    <mergeCell ref="A45:A46"/>
    <mergeCell ref="B45:B46"/>
    <mergeCell ref="A41:A42"/>
    <mergeCell ref="B41:B42"/>
    <mergeCell ref="A43:A44"/>
    <mergeCell ref="A15:A16"/>
    <mergeCell ref="B15:B16"/>
    <mergeCell ref="A17:A18"/>
    <mergeCell ref="B17:B18"/>
    <mergeCell ref="A19:A20"/>
    <mergeCell ref="B19:B20"/>
    <mergeCell ref="AS6:AU6"/>
    <mergeCell ref="AW6:AY6"/>
    <mergeCell ref="BA6:BD6"/>
    <mergeCell ref="D7:BD7"/>
    <mergeCell ref="D9:BD9"/>
    <mergeCell ref="W6:Y6"/>
    <mergeCell ref="AA6:AC6"/>
    <mergeCell ref="B39:B40"/>
    <mergeCell ref="A35:A36"/>
    <mergeCell ref="B35:B36"/>
    <mergeCell ref="A37:A38"/>
    <mergeCell ref="B37:B38"/>
    <mergeCell ref="A21:A22"/>
    <mergeCell ref="B21:B22"/>
    <mergeCell ref="A23:A24"/>
    <mergeCell ref="B23:B24"/>
    <mergeCell ref="A31:A32"/>
    <mergeCell ref="B6:B10"/>
    <mergeCell ref="C6:C10"/>
    <mergeCell ref="E6:G6"/>
    <mergeCell ref="I6:K6"/>
    <mergeCell ref="M6:P6"/>
    <mergeCell ref="A11:A12"/>
    <mergeCell ref="B11:B12"/>
    <mergeCell ref="A13:A14"/>
    <mergeCell ref="B13:B14"/>
    <mergeCell ref="I1:AJ1"/>
    <mergeCell ref="A2:BD2"/>
    <mergeCell ref="A3:BC3"/>
    <mergeCell ref="AO4:AZ4"/>
    <mergeCell ref="T5:AA5"/>
    <mergeCell ref="T10:U10"/>
    <mergeCell ref="A49:A50"/>
    <mergeCell ref="B49:B50"/>
    <mergeCell ref="AE6:AH6"/>
    <mergeCell ref="AJ6:AL6"/>
    <mergeCell ref="AN6:AQ6"/>
    <mergeCell ref="A6:A10"/>
  </mergeCells>
  <printOptions/>
  <pageMargins left="0.2362204724409449" right="0.15748031496062992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53"/>
  <sheetViews>
    <sheetView view="pageBreakPreview" zoomScaleSheetLayoutView="100" zoomScalePageLayoutView="0" workbookViewId="0" topLeftCell="A1">
      <selection activeCell="V150" sqref="V150"/>
    </sheetView>
  </sheetViews>
  <sheetFormatPr defaultColWidth="9.140625" defaultRowHeight="15"/>
  <cols>
    <col min="1" max="1" width="10.7109375" style="1" customWidth="1"/>
    <col min="2" max="2" width="24.00390625" style="1" customWidth="1"/>
    <col min="3" max="3" width="9.140625" style="1" customWidth="1"/>
    <col min="4" max="21" width="4.421875" style="0" customWidth="1"/>
    <col min="22" max="22" width="5.7109375" style="0" customWidth="1"/>
    <col min="23" max="23" width="4.421875" style="29" customWidth="1"/>
    <col min="24" max="38" width="4.421875" style="0" customWidth="1"/>
    <col min="39" max="39" width="6.00390625" style="0" customWidth="1"/>
    <col min="40" max="40" width="5.57421875" style="0" customWidth="1"/>
    <col min="41" max="45" width="4.421875" style="0" customWidth="1"/>
    <col min="46" max="46" width="4.8515625" style="0" customWidth="1"/>
    <col min="47" max="47" width="5.28125" style="0" customWidth="1"/>
    <col min="48" max="56" width="4.421875" style="0" customWidth="1"/>
  </cols>
  <sheetData>
    <row r="1" spans="9:56" ht="15">
      <c r="I1" s="238" t="s">
        <v>29</v>
      </c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12"/>
      <c r="AL1" s="12"/>
      <c r="AM1" s="12"/>
      <c r="AN1" s="12"/>
      <c r="AP1" s="10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</row>
    <row r="2" spans="1:56" ht="1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</row>
    <row r="3" spans="1:55" ht="15">
      <c r="A3" s="227" t="s">
        <v>107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</row>
    <row r="4" spans="1:55" ht="15.75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V4" s="15"/>
      <c r="W4" s="30"/>
      <c r="X4" s="15" t="s">
        <v>133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24"/>
      <c r="AJ4" s="24"/>
      <c r="AK4" s="24"/>
      <c r="AL4" s="24"/>
      <c r="AM4" s="24"/>
      <c r="AN4" s="15"/>
      <c r="AO4" s="227" t="s">
        <v>30</v>
      </c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15"/>
      <c r="BB4" s="15"/>
      <c r="BC4" s="15"/>
    </row>
    <row r="5" spans="1:55" ht="15" customHeight="1" thickBot="1">
      <c r="A5" s="13" t="s">
        <v>32</v>
      </c>
      <c r="B5" s="13"/>
      <c r="C5" s="13"/>
      <c r="D5" s="13"/>
      <c r="E5" s="13"/>
      <c r="F5" s="13"/>
      <c r="G5" s="13"/>
      <c r="H5" s="13"/>
      <c r="I5" s="13"/>
      <c r="J5" s="16"/>
      <c r="K5" s="16"/>
      <c r="L5" s="16"/>
      <c r="M5" s="16"/>
      <c r="N5" s="13"/>
      <c r="O5" s="13"/>
      <c r="P5" s="13"/>
      <c r="Q5" s="13"/>
      <c r="R5" s="13"/>
      <c r="S5" s="13"/>
      <c r="T5" s="228" t="s">
        <v>35</v>
      </c>
      <c r="U5" s="229"/>
      <c r="V5" s="229"/>
      <c r="W5" s="229"/>
      <c r="X5" s="229"/>
      <c r="Y5" s="229"/>
      <c r="Z5" s="230"/>
      <c r="AA5" s="231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5"/>
      <c r="AP5" s="15"/>
      <c r="AQ5" s="15"/>
      <c r="AR5" s="14"/>
      <c r="AS5" s="15"/>
      <c r="AT5" s="15"/>
      <c r="AU5" s="15"/>
      <c r="AV5" s="14"/>
      <c r="AW5" s="14"/>
      <c r="AX5" s="14"/>
      <c r="AY5" s="14"/>
      <c r="AZ5" s="14"/>
      <c r="BA5" s="14"/>
      <c r="BB5" s="14"/>
      <c r="BC5" s="14"/>
    </row>
    <row r="6" spans="1:56" ht="60" customHeight="1" thickBot="1">
      <c r="A6" s="232" t="s">
        <v>1</v>
      </c>
      <c r="B6" s="232" t="s">
        <v>2</v>
      </c>
      <c r="C6" s="232" t="s">
        <v>3</v>
      </c>
      <c r="D6" s="40" t="s">
        <v>69</v>
      </c>
      <c r="E6" s="233" t="s">
        <v>4</v>
      </c>
      <c r="F6" s="234"/>
      <c r="G6" s="234"/>
      <c r="H6" s="39" t="s">
        <v>81</v>
      </c>
      <c r="I6" s="235" t="s">
        <v>5</v>
      </c>
      <c r="J6" s="210"/>
      <c r="K6" s="211"/>
      <c r="L6" s="37" t="s">
        <v>70</v>
      </c>
      <c r="M6" s="235" t="s">
        <v>6</v>
      </c>
      <c r="N6" s="236"/>
      <c r="O6" s="236"/>
      <c r="P6" s="237"/>
      <c r="Q6" s="36" t="s">
        <v>71</v>
      </c>
      <c r="R6" s="178" t="s">
        <v>7</v>
      </c>
      <c r="S6" s="236"/>
      <c r="T6" s="236"/>
      <c r="U6" s="237"/>
      <c r="V6" s="51" t="s">
        <v>72</v>
      </c>
      <c r="W6" s="223" t="s">
        <v>8</v>
      </c>
      <c r="X6" s="224"/>
      <c r="Y6" s="225"/>
      <c r="Z6" s="31" t="s">
        <v>73</v>
      </c>
      <c r="AA6" s="209" t="s">
        <v>9</v>
      </c>
      <c r="AB6" s="210"/>
      <c r="AC6" s="211"/>
      <c r="AD6" s="40" t="s">
        <v>74</v>
      </c>
      <c r="AE6" s="209" t="s">
        <v>10</v>
      </c>
      <c r="AF6" s="210"/>
      <c r="AG6" s="210"/>
      <c r="AH6" s="226"/>
      <c r="AI6" s="36" t="s">
        <v>75</v>
      </c>
      <c r="AJ6" s="209" t="s">
        <v>11</v>
      </c>
      <c r="AK6" s="210"/>
      <c r="AL6" s="211"/>
      <c r="AM6" s="36" t="s">
        <v>76</v>
      </c>
      <c r="AN6" s="209" t="s">
        <v>12</v>
      </c>
      <c r="AO6" s="210"/>
      <c r="AP6" s="210"/>
      <c r="AQ6" s="211"/>
      <c r="AR6" s="38" t="s">
        <v>77</v>
      </c>
      <c r="AS6" s="209" t="s">
        <v>13</v>
      </c>
      <c r="AT6" s="210"/>
      <c r="AU6" s="211"/>
      <c r="AV6" s="52" t="s">
        <v>80</v>
      </c>
      <c r="AW6" s="209" t="s">
        <v>14</v>
      </c>
      <c r="AX6" s="210"/>
      <c r="AY6" s="211"/>
      <c r="AZ6" s="38" t="s">
        <v>78</v>
      </c>
      <c r="BA6" s="209" t="s">
        <v>15</v>
      </c>
      <c r="BB6" s="210"/>
      <c r="BC6" s="210"/>
      <c r="BD6" s="211"/>
    </row>
    <row r="7" spans="1:56" ht="15.75" customHeight="1" thickBot="1">
      <c r="A7" s="232"/>
      <c r="B7" s="232"/>
      <c r="C7" s="232"/>
      <c r="D7" s="212" t="s">
        <v>16</v>
      </c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</row>
    <row r="8" spans="1:56" ht="19.5" customHeight="1" thickBot="1">
      <c r="A8" s="232"/>
      <c r="B8" s="232"/>
      <c r="C8" s="232"/>
      <c r="D8" s="53">
        <v>36</v>
      </c>
      <c r="E8" s="2">
        <v>37</v>
      </c>
      <c r="F8" s="2">
        <v>38</v>
      </c>
      <c r="G8" s="2">
        <v>39</v>
      </c>
      <c r="H8" s="2">
        <v>40</v>
      </c>
      <c r="I8" s="2">
        <v>41</v>
      </c>
      <c r="J8" s="2">
        <v>42</v>
      </c>
      <c r="K8" s="2">
        <v>43</v>
      </c>
      <c r="L8" s="3">
        <v>44</v>
      </c>
      <c r="M8" s="3">
        <v>45</v>
      </c>
      <c r="N8" s="3">
        <v>46</v>
      </c>
      <c r="O8" s="3">
        <v>47</v>
      </c>
      <c r="P8" s="3">
        <v>48</v>
      </c>
      <c r="Q8" s="3">
        <v>49</v>
      </c>
      <c r="R8" s="3">
        <v>50</v>
      </c>
      <c r="S8" s="3">
        <v>51</v>
      </c>
      <c r="T8" s="298">
        <v>52</v>
      </c>
      <c r="U8" s="299"/>
      <c r="V8" s="3">
        <v>1</v>
      </c>
      <c r="W8" s="32">
        <v>2</v>
      </c>
      <c r="X8" s="3">
        <v>3</v>
      </c>
      <c r="Y8" s="3">
        <v>4</v>
      </c>
      <c r="Z8" s="3">
        <v>5</v>
      </c>
      <c r="AA8" s="3">
        <v>6</v>
      </c>
      <c r="AB8" s="3">
        <v>7</v>
      </c>
      <c r="AC8" s="3">
        <v>8</v>
      </c>
      <c r="AD8" s="3">
        <v>9</v>
      </c>
      <c r="AE8" s="3">
        <v>10</v>
      </c>
      <c r="AF8" s="3">
        <v>11</v>
      </c>
      <c r="AG8" s="3">
        <v>12</v>
      </c>
      <c r="AH8" s="3">
        <v>13</v>
      </c>
      <c r="AI8" s="2">
        <v>14</v>
      </c>
      <c r="AJ8" s="2">
        <v>15</v>
      </c>
      <c r="AK8" s="2">
        <v>16</v>
      </c>
      <c r="AL8" s="2">
        <v>17</v>
      </c>
      <c r="AM8" s="3">
        <v>18</v>
      </c>
      <c r="AN8" s="2">
        <v>19</v>
      </c>
      <c r="AO8" s="2">
        <v>20</v>
      </c>
      <c r="AP8" s="2">
        <v>21</v>
      </c>
      <c r="AQ8" s="2">
        <v>22</v>
      </c>
      <c r="AR8" s="2">
        <v>23</v>
      </c>
      <c r="AS8" s="2">
        <v>24</v>
      </c>
      <c r="AT8" s="2">
        <v>25</v>
      </c>
      <c r="AU8" s="2">
        <v>26</v>
      </c>
      <c r="AV8" s="43">
        <v>27</v>
      </c>
      <c r="AW8" s="21">
        <v>28</v>
      </c>
      <c r="AX8" s="2">
        <v>29</v>
      </c>
      <c r="AY8" s="2">
        <v>30</v>
      </c>
      <c r="AZ8" s="2">
        <v>31</v>
      </c>
      <c r="BA8" s="2">
        <v>32</v>
      </c>
      <c r="BB8" s="2">
        <v>33</v>
      </c>
      <c r="BC8" s="2">
        <v>34</v>
      </c>
      <c r="BD8" s="2">
        <v>35</v>
      </c>
    </row>
    <row r="9" spans="1:56" ht="19.5" customHeight="1" thickBot="1">
      <c r="A9" s="232"/>
      <c r="B9" s="232"/>
      <c r="C9" s="232"/>
      <c r="D9" s="215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</row>
    <row r="10" spans="1:56" ht="19.5" customHeight="1" thickBot="1">
      <c r="A10" s="232"/>
      <c r="B10" s="232"/>
      <c r="C10" s="232"/>
      <c r="D10" s="54">
        <v>1</v>
      </c>
      <c r="E10" s="4">
        <v>2</v>
      </c>
      <c r="F10" s="4">
        <v>3</v>
      </c>
      <c r="G10" s="4">
        <v>4</v>
      </c>
      <c r="H10" s="4">
        <v>5</v>
      </c>
      <c r="I10" s="4">
        <v>6</v>
      </c>
      <c r="J10" s="4">
        <v>7</v>
      </c>
      <c r="K10" s="4">
        <v>8</v>
      </c>
      <c r="L10" s="5">
        <v>9</v>
      </c>
      <c r="M10" s="5">
        <v>10</v>
      </c>
      <c r="N10" s="5">
        <v>11</v>
      </c>
      <c r="O10" s="5">
        <v>12</v>
      </c>
      <c r="P10" s="5">
        <v>13</v>
      </c>
      <c r="Q10" s="5">
        <v>14</v>
      </c>
      <c r="R10" s="5">
        <v>15</v>
      </c>
      <c r="S10" s="5">
        <v>16</v>
      </c>
      <c r="T10" s="274">
        <v>17</v>
      </c>
      <c r="U10" s="283"/>
      <c r="V10" s="5">
        <v>18</v>
      </c>
      <c r="W10" s="33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5">
        <v>28</v>
      </c>
      <c r="AG10" s="5">
        <v>29</v>
      </c>
      <c r="AH10" s="5">
        <v>30</v>
      </c>
      <c r="AI10" s="5">
        <v>31</v>
      </c>
      <c r="AJ10" s="5">
        <v>32</v>
      </c>
      <c r="AK10" s="5">
        <v>33</v>
      </c>
      <c r="AL10" s="5">
        <v>34</v>
      </c>
      <c r="AM10" s="187">
        <v>35</v>
      </c>
      <c r="AN10" s="5">
        <v>36</v>
      </c>
      <c r="AO10" s="5">
        <v>37</v>
      </c>
      <c r="AP10" s="5">
        <v>38</v>
      </c>
      <c r="AQ10" s="5">
        <v>39</v>
      </c>
      <c r="AR10" s="5">
        <v>40</v>
      </c>
      <c r="AS10" s="5">
        <v>41</v>
      </c>
      <c r="AT10" s="5">
        <v>42</v>
      </c>
      <c r="AU10" s="5">
        <v>43</v>
      </c>
      <c r="AV10" s="44">
        <v>44</v>
      </c>
      <c r="AW10" s="28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  <c r="BD10" s="4">
        <v>52</v>
      </c>
    </row>
    <row r="11" spans="1:56" ht="18" customHeight="1" thickBot="1">
      <c r="A11" s="220" t="s">
        <v>57</v>
      </c>
      <c r="B11" s="221" t="s">
        <v>67</v>
      </c>
      <c r="C11" s="9" t="s">
        <v>17</v>
      </c>
      <c r="D11" s="275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306"/>
      <c r="U11" s="302" t="s">
        <v>126</v>
      </c>
      <c r="V11" s="313"/>
      <c r="W11" s="313"/>
      <c r="X11" s="275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188"/>
      <c r="AN11" s="181"/>
      <c r="AO11" s="304" t="s">
        <v>127</v>
      </c>
      <c r="AP11" s="110"/>
      <c r="AQ11" s="65"/>
      <c r="AR11" s="65"/>
      <c r="AS11" s="65"/>
      <c r="AT11" s="65"/>
      <c r="AU11" s="65"/>
      <c r="AV11" s="314"/>
      <c r="AW11" s="314"/>
      <c r="AX11" s="314"/>
      <c r="AY11" s="314"/>
      <c r="AZ11" s="314"/>
      <c r="BA11" s="314"/>
      <c r="BB11" s="314"/>
      <c r="BC11" s="314"/>
      <c r="BD11" s="328"/>
    </row>
    <row r="12" spans="1:56" s="29" customFormat="1" ht="24" customHeight="1" thickBot="1">
      <c r="A12" s="220"/>
      <c r="B12" s="221"/>
      <c r="C12" s="9" t="s">
        <v>18</v>
      </c>
      <c r="D12" s="278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307"/>
      <c r="U12" s="303"/>
      <c r="V12" s="313"/>
      <c r="W12" s="313"/>
      <c r="X12" s="278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189"/>
      <c r="AN12" s="182"/>
      <c r="AO12" s="305"/>
      <c r="AP12" s="111"/>
      <c r="AQ12" s="65"/>
      <c r="AR12" s="65"/>
      <c r="AS12" s="65"/>
      <c r="AT12" s="65"/>
      <c r="AU12" s="65"/>
      <c r="AV12" s="314"/>
      <c r="AW12" s="314"/>
      <c r="AX12" s="314"/>
      <c r="AY12" s="314"/>
      <c r="AZ12" s="314"/>
      <c r="BA12" s="314"/>
      <c r="BB12" s="314"/>
      <c r="BC12" s="314"/>
      <c r="BD12" s="328"/>
    </row>
    <row r="13" spans="1:56" s="29" customFormat="1" ht="18" customHeight="1" thickBot="1">
      <c r="A13" s="204" t="s">
        <v>58</v>
      </c>
      <c r="B13" s="222" t="s">
        <v>25</v>
      </c>
      <c r="C13" s="42" t="s">
        <v>17</v>
      </c>
      <c r="D13" s="258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60"/>
      <c r="U13" s="302"/>
      <c r="V13" s="313"/>
      <c r="W13" s="313"/>
      <c r="X13" s="258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190"/>
      <c r="AN13" s="183"/>
      <c r="AO13" s="239"/>
      <c r="AP13" s="107"/>
      <c r="AQ13" s="66"/>
      <c r="AR13" s="66"/>
      <c r="AS13" s="66"/>
      <c r="AT13" s="66"/>
      <c r="AU13" s="66"/>
      <c r="AV13" s="314"/>
      <c r="AW13" s="314"/>
      <c r="AX13" s="314"/>
      <c r="AY13" s="314"/>
      <c r="AZ13" s="314"/>
      <c r="BA13" s="314"/>
      <c r="BB13" s="314"/>
      <c r="BC13" s="314"/>
      <c r="BD13" s="328"/>
    </row>
    <row r="14" spans="1:56" s="29" customFormat="1" ht="27.75" customHeight="1" thickBot="1">
      <c r="A14" s="204"/>
      <c r="B14" s="204"/>
      <c r="C14" s="42" t="s">
        <v>18</v>
      </c>
      <c r="D14" s="261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3"/>
      <c r="U14" s="303"/>
      <c r="V14" s="313"/>
      <c r="W14" s="313"/>
      <c r="X14" s="261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191"/>
      <c r="AN14" s="184"/>
      <c r="AO14" s="240"/>
      <c r="AP14" s="108"/>
      <c r="AQ14" s="66"/>
      <c r="AR14" s="66"/>
      <c r="AS14" s="66"/>
      <c r="AT14" s="66"/>
      <c r="AU14" s="66"/>
      <c r="AV14" s="314"/>
      <c r="AW14" s="314"/>
      <c r="AX14" s="314"/>
      <c r="AY14" s="314"/>
      <c r="AZ14" s="314"/>
      <c r="BA14" s="314"/>
      <c r="BB14" s="314"/>
      <c r="BC14" s="314"/>
      <c r="BD14" s="328"/>
    </row>
    <row r="15" spans="1:56" s="29" customFormat="1" ht="18" customHeight="1" thickBot="1">
      <c r="A15" s="194" t="s">
        <v>48</v>
      </c>
      <c r="B15" s="195" t="s">
        <v>93</v>
      </c>
      <c r="C15" s="6" t="s">
        <v>17</v>
      </c>
      <c r="D15" s="247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9"/>
      <c r="U15" s="302" t="s">
        <v>89</v>
      </c>
      <c r="V15" s="313"/>
      <c r="W15" s="313"/>
      <c r="X15" s="253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192"/>
      <c r="AN15" s="185"/>
      <c r="AO15" s="239"/>
      <c r="AP15" s="107"/>
      <c r="AQ15" s="67"/>
      <c r="AR15" s="67"/>
      <c r="AS15" s="67"/>
      <c r="AT15" s="67"/>
      <c r="AU15" s="67"/>
      <c r="AV15" s="314"/>
      <c r="AW15" s="314"/>
      <c r="AX15" s="314"/>
      <c r="AY15" s="314"/>
      <c r="AZ15" s="314"/>
      <c r="BA15" s="314"/>
      <c r="BB15" s="314"/>
      <c r="BC15" s="314"/>
      <c r="BD15" s="328"/>
    </row>
    <row r="16" spans="1:56" s="29" customFormat="1" ht="18" customHeight="1" thickBot="1">
      <c r="A16" s="194"/>
      <c r="B16" s="196"/>
      <c r="C16" s="6" t="s">
        <v>18</v>
      </c>
      <c r="D16" s="250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2"/>
      <c r="U16" s="303"/>
      <c r="V16" s="313"/>
      <c r="W16" s="313"/>
      <c r="X16" s="255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7"/>
      <c r="AM16" s="193"/>
      <c r="AN16" s="186"/>
      <c r="AO16" s="240"/>
      <c r="AP16" s="108"/>
      <c r="AQ16" s="67"/>
      <c r="AR16" s="68"/>
      <c r="AS16" s="68"/>
      <c r="AT16" s="68"/>
      <c r="AU16" s="68"/>
      <c r="AV16" s="314"/>
      <c r="AW16" s="314"/>
      <c r="AX16" s="314"/>
      <c r="AY16" s="314"/>
      <c r="AZ16" s="314"/>
      <c r="BA16" s="314"/>
      <c r="BB16" s="314"/>
      <c r="BC16" s="314"/>
      <c r="BD16" s="328"/>
    </row>
    <row r="17" spans="1:56" s="29" customFormat="1" ht="18" customHeight="1" thickBot="1">
      <c r="A17" s="194" t="s">
        <v>49</v>
      </c>
      <c r="B17" s="195" t="s">
        <v>21</v>
      </c>
      <c r="C17" s="6" t="s">
        <v>17</v>
      </c>
      <c r="D17" s="247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9"/>
      <c r="U17" s="302"/>
      <c r="V17" s="313"/>
      <c r="W17" s="313"/>
      <c r="X17" s="253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192"/>
      <c r="AN17" s="185"/>
      <c r="AO17" s="239" t="s">
        <v>88</v>
      </c>
      <c r="AP17" s="107"/>
      <c r="AQ17" s="67"/>
      <c r="AR17" s="67"/>
      <c r="AS17" s="67"/>
      <c r="AT17" s="67"/>
      <c r="AU17" s="67"/>
      <c r="AV17" s="314"/>
      <c r="AW17" s="314"/>
      <c r="AX17" s="314"/>
      <c r="AY17" s="314"/>
      <c r="AZ17" s="314"/>
      <c r="BA17" s="314"/>
      <c r="BB17" s="314"/>
      <c r="BC17" s="314"/>
      <c r="BD17" s="328"/>
    </row>
    <row r="18" spans="1:56" s="29" customFormat="1" ht="18" customHeight="1" thickBot="1">
      <c r="A18" s="194"/>
      <c r="B18" s="196"/>
      <c r="C18" s="6" t="s">
        <v>18</v>
      </c>
      <c r="D18" s="250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2"/>
      <c r="U18" s="303"/>
      <c r="V18" s="313"/>
      <c r="W18" s="313"/>
      <c r="X18" s="255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7"/>
      <c r="AM18" s="193"/>
      <c r="AN18" s="186"/>
      <c r="AO18" s="240"/>
      <c r="AP18" s="108"/>
      <c r="AQ18" s="67"/>
      <c r="AR18" s="67"/>
      <c r="AS18" s="67"/>
      <c r="AT18" s="67"/>
      <c r="AU18" s="67"/>
      <c r="AV18" s="314"/>
      <c r="AW18" s="314"/>
      <c r="AX18" s="314"/>
      <c r="AY18" s="314"/>
      <c r="AZ18" s="314"/>
      <c r="BA18" s="314"/>
      <c r="BB18" s="314"/>
      <c r="BC18" s="314"/>
      <c r="BD18" s="328"/>
    </row>
    <row r="19" spans="1:56" s="29" customFormat="1" ht="18" customHeight="1" thickBot="1">
      <c r="A19" s="194" t="s">
        <v>50</v>
      </c>
      <c r="B19" s="195" t="s">
        <v>23</v>
      </c>
      <c r="C19" s="6" t="s">
        <v>17</v>
      </c>
      <c r="D19" s="247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9"/>
      <c r="U19" s="302"/>
      <c r="V19" s="313"/>
      <c r="W19" s="313"/>
      <c r="X19" s="253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192"/>
      <c r="AN19" s="185"/>
      <c r="AO19" s="239" t="s">
        <v>88</v>
      </c>
      <c r="AP19" s="107"/>
      <c r="AQ19" s="67"/>
      <c r="AR19" s="67"/>
      <c r="AS19" s="67"/>
      <c r="AT19" s="67"/>
      <c r="AU19" s="67"/>
      <c r="AV19" s="314"/>
      <c r="AW19" s="314"/>
      <c r="AX19" s="314"/>
      <c r="AY19" s="314"/>
      <c r="AZ19" s="314"/>
      <c r="BA19" s="314"/>
      <c r="BB19" s="314"/>
      <c r="BC19" s="314"/>
      <c r="BD19" s="328"/>
    </row>
    <row r="20" spans="1:56" s="29" customFormat="1" ht="18" customHeight="1" thickBot="1">
      <c r="A20" s="194"/>
      <c r="B20" s="196"/>
      <c r="C20" s="6" t="s">
        <v>18</v>
      </c>
      <c r="D20" s="250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2"/>
      <c r="U20" s="303"/>
      <c r="V20" s="313"/>
      <c r="W20" s="313"/>
      <c r="X20" s="255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7"/>
      <c r="AM20" s="193"/>
      <c r="AN20" s="186"/>
      <c r="AO20" s="240"/>
      <c r="AP20" s="108"/>
      <c r="AQ20" s="67"/>
      <c r="AR20" s="67"/>
      <c r="AS20" s="67"/>
      <c r="AT20" s="67"/>
      <c r="AU20" s="67"/>
      <c r="AV20" s="314"/>
      <c r="AW20" s="314"/>
      <c r="AX20" s="314"/>
      <c r="AY20" s="314"/>
      <c r="AZ20" s="314"/>
      <c r="BA20" s="314"/>
      <c r="BB20" s="314"/>
      <c r="BC20" s="314"/>
      <c r="BD20" s="328"/>
    </row>
    <row r="21" spans="1:56" s="29" customFormat="1" ht="18" customHeight="1" thickBot="1">
      <c r="A21" s="194" t="s">
        <v>51</v>
      </c>
      <c r="B21" s="195" t="s">
        <v>59</v>
      </c>
      <c r="C21" s="6" t="s">
        <v>17</v>
      </c>
      <c r="D21" s="247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9"/>
      <c r="U21" s="302"/>
      <c r="V21" s="313"/>
      <c r="W21" s="313"/>
      <c r="X21" s="253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192"/>
      <c r="AN21" s="185"/>
      <c r="AO21" s="239" t="s">
        <v>89</v>
      </c>
      <c r="AP21" s="107"/>
      <c r="AQ21" s="67"/>
      <c r="AR21" s="67"/>
      <c r="AS21" s="67"/>
      <c r="AT21" s="67"/>
      <c r="AU21" s="67"/>
      <c r="AV21" s="314"/>
      <c r="AW21" s="314"/>
      <c r="AX21" s="314"/>
      <c r="AY21" s="314"/>
      <c r="AZ21" s="314"/>
      <c r="BA21" s="314"/>
      <c r="BB21" s="314"/>
      <c r="BC21" s="314"/>
      <c r="BD21" s="328"/>
    </row>
    <row r="22" spans="1:56" s="29" customFormat="1" ht="18" customHeight="1" thickBot="1">
      <c r="A22" s="194"/>
      <c r="B22" s="196"/>
      <c r="C22" s="6" t="s">
        <v>18</v>
      </c>
      <c r="D22" s="250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2"/>
      <c r="U22" s="303"/>
      <c r="V22" s="313"/>
      <c r="W22" s="313"/>
      <c r="X22" s="255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7"/>
      <c r="AM22" s="193"/>
      <c r="AN22" s="186"/>
      <c r="AO22" s="240"/>
      <c r="AP22" s="108"/>
      <c r="AQ22" s="67"/>
      <c r="AR22" s="67"/>
      <c r="AS22" s="67"/>
      <c r="AT22" s="67"/>
      <c r="AU22" s="67"/>
      <c r="AV22" s="314"/>
      <c r="AW22" s="314"/>
      <c r="AX22" s="314"/>
      <c r="AY22" s="314"/>
      <c r="AZ22" s="314"/>
      <c r="BA22" s="314"/>
      <c r="BB22" s="314"/>
      <c r="BC22" s="314"/>
      <c r="BD22" s="328"/>
    </row>
    <row r="23" spans="1:56" s="29" customFormat="1" ht="18" customHeight="1" thickBot="1">
      <c r="A23" s="194" t="s">
        <v>56</v>
      </c>
      <c r="B23" s="195" t="s">
        <v>45</v>
      </c>
      <c r="C23" s="6" t="s">
        <v>17</v>
      </c>
      <c r="D23" s="247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9"/>
      <c r="U23" s="302" t="s">
        <v>89</v>
      </c>
      <c r="V23" s="313"/>
      <c r="W23" s="313"/>
      <c r="X23" s="253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192"/>
      <c r="AN23" s="185"/>
      <c r="AO23" s="239"/>
      <c r="AP23" s="107"/>
      <c r="AQ23" s="67"/>
      <c r="AR23" s="69"/>
      <c r="AS23" s="69"/>
      <c r="AT23" s="69"/>
      <c r="AU23" s="69"/>
      <c r="AV23" s="314"/>
      <c r="AW23" s="314"/>
      <c r="AX23" s="314"/>
      <c r="AY23" s="314"/>
      <c r="AZ23" s="314"/>
      <c r="BA23" s="314"/>
      <c r="BB23" s="314"/>
      <c r="BC23" s="314"/>
      <c r="BD23" s="328"/>
    </row>
    <row r="24" spans="1:56" s="29" customFormat="1" ht="18" customHeight="1" thickBot="1">
      <c r="A24" s="194"/>
      <c r="B24" s="196"/>
      <c r="C24" s="6" t="s">
        <v>18</v>
      </c>
      <c r="D24" s="250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2"/>
      <c r="U24" s="303"/>
      <c r="V24" s="313"/>
      <c r="W24" s="313"/>
      <c r="X24" s="255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7"/>
      <c r="AM24" s="193"/>
      <c r="AN24" s="186"/>
      <c r="AO24" s="240"/>
      <c r="AP24" s="108"/>
      <c r="AQ24" s="67"/>
      <c r="AR24" s="67"/>
      <c r="AS24" s="67"/>
      <c r="AT24" s="67"/>
      <c r="AU24" s="67"/>
      <c r="AV24" s="314"/>
      <c r="AW24" s="314"/>
      <c r="AX24" s="314"/>
      <c r="AY24" s="314"/>
      <c r="AZ24" s="314"/>
      <c r="BA24" s="314"/>
      <c r="BB24" s="314"/>
      <c r="BC24" s="314"/>
      <c r="BD24" s="328"/>
    </row>
    <row r="25" spans="1:56" s="29" customFormat="1" ht="18" customHeight="1" thickBot="1">
      <c r="A25" s="204"/>
      <c r="B25" s="205" t="s">
        <v>115</v>
      </c>
      <c r="C25" s="61" t="s">
        <v>17</v>
      </c>
      <c r="D25" s="258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60"/>
      <c r="U25" s="302" t="s">
        <v>91</v>
      </c>
      <c r="V25" s="313"/>
      <c r="W25" s="313"/>
      <c r="X25" s="258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190"/>
      <c r="AN25" s="183"/>
      <c r="AO25" s="239" t="s">
        <v>124</v>
      </c>
      <c r="AP25" s="107"/>
      <c r="AQ25" s="67"/>
      <c r="AR25" s="69"/>
      <c r="AS25" s="69"/>
      <c r="AT25" s="69"/>
      <c r="AU25" s="69"/>
      <c r="AV25" s="314"/>
      <c r="AW25" s="314"/>
      <c r="AX25" s="314"/>
      <c r="AY25" s="314"/>
      <c r="AZ25" s="314"/>
      <c r="BA25" s="314"/>
      <c r="BB25" s="314"/>
      <c r="BC25" s="314"/>
      <c r="BD25" s="328"/>
    </row>
    <row r="26" spans="1:56" s="29" customFormat="1" ht="18" customHeight="1" thickBot="1">
      <c r="A26" s="204"/>
      <c r="B26" s="206"/>
      <c r="C26" s="61" t="s">
        <v>18</v>
      </c>
      <c r="D26" s="261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3"/>
      <c r="U26" s="303"/>
      <c r="V26" s="313"/>
      <c r="W26" s="313"/>
      <c r="X26" s="261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191"/>
      <c r="AN26" s="184"/>
      <c r="AO26" s="240"/>
      <c r="AP26" s="108"/>
      <c r="AQ26" s="67"/>
      <c r="AR26" s="67"/>
      <c r="AS26" s="67"/>
      <c r="AT26" s="67"/>
      <c r="AU26" s="67"/>
      <c r="AV26" s="314"/>
      <c r="AW26" s="314"/>
      <c r="AX26" s="314"/>
      <c r="AY26" s="314"/>
      <c r="AZ26" s="314"/>
      <c r="BA26" s="314"/>
      <c r="BB26" s="314"/>
      <c r="BC26" s="314"/>
      <c r="BD26" s="328"/>
    </row>
    <row r="27" spans="1:56" s="29" customFormat="1" ht="18" customHeight="1" thickBot="1">
      <c r="A27" s="194" t="s">
        <v>60</v>
      </c>
      <c r="B27" s="207" t="s">
        <v>24</v>
      </c>
      <c r="C27" s="27" t="s">
        <v>17</v>
      </c>
      <c r="D27" s="247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9"/>
      <c r="U27" s="302"/>
      <c r="V27" s="313"/>
      <c r="W27" s="313"/>
      <c r="X27" s="253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192"/>
      <c r="AN27" s="185"/>
      <c r="AO27" s="239" t="s">
        <v>88</v>
      </c>
      <c r="AP27" s="107"/>
      <c r="AQ27" s="67"/>
      <c r="AR27" s="67"/>
      <c r="AS27" s="67"/>
      <c r="AT27" s="67"/>
      <c r="AU27" s="67"/>
      <c r="AV27" s="314"/>
      <c r="AW27" s="314"/>
      <c r="AX27" s="314"/>
      <c r="AY27" s="314"/>
      <c r="AZ27" s="314"/>
      <c r="BA27" s="314"/>
      <c r="BB27" s="314"/>
      <c r="BC27" s="314"/>
      <c r="BD27" s="328"/>
    </row>
    <row r="28" spans="1:56" s="29" customFormat="1" ht="18" customHeight="1" thickBot="1">
      <c r="A28" s="197"/>
      <c r="B28" s="199"/>
      <c r="C28" s="27" t="s">
        <v>18</v>
      </c>
      <c r="D28" s="250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2"/>
      <c r="U28" s="303"/>
      <c r="V28" s="313"/>
      <c r="W28" s="313"/>
      <c r="X28" s="255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7"/>
      <c r="AM28" s="193"/>
      <c r="AN28" s="186"/>
      <c r="AO28" s="240"/>
      <c r="AP28" s="108"/>
      <c r="AQ28" s="67"/>
      <c r="AR28" s="67"/>
      <c r="AS28" s="67"/>
      <c r="AT28" s="67"/>
      <c r="AU28" s="67"/>
      <c r="AV28" s="314"/>
      <c r="AW28" s="314"/>
      <c r="AX28" s="314"/>
      <c r="AY28" s="314"/>
      <c r="AZ28" s="314"/>
      <c r="BA28" s="314"/>
      <c r="BB28" s="314"/>
      <c r="BC28" s="314"/>
      <c r="BD28" s="328"/>
    </row>
    <row r="29" spans="1:56" s="29" customFormat="1" ht="18" customHeight="1" thickBot="1">
      <c r="A29" s="197" t="s">
        <v>63</v>
      </c>
      <c r="B29" s="199" t="s">
        <v>34</v>
      </c>
      <c r="C29" s="27" t="s">
        <v>17</v>
      </c>
      <c r="D29" s="247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9"/>
      <c r="U29" s="302" t="s">
        <v>89</v>
      </c>
      <c r="V29" s="313"/>
      <c r="W29" s="313"/>
      <c r="X29" s="253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192"/>
      <c r="AN29" s="185"/>
      <c r="AO29" s="239"/>
      <c r="AP29" s="107"/>
      <c r="AQ29" s="67"/>
      <c r="AR29" s="67"/>
      <c r="AS29" s="67"/>
      <c r="AT29" s="67"/>
      <c r="AU29" s="67"/>
      <c r="AV29" s="314"/>
      <c r="AW29" s="314"/>
      <c r="AX29" s="314"/>
      <c r="AY29" s="314"/>
      <c r="AZ29" s="314"/>
      <c r="BA29" s="314"/>
      <c r="BB29" s="314"/>
      <c r="BC29" s="314"/>
      <c r="BD29" s="328"/>
    </row>
    <row r="30" spans="1:56" s="29" customFormat="1" ht="18" customHeight="1" thickBot="1">
      <c r="A30" s="198"/>
      <c r="B30" s="200"/>
      <c r="C30" s="27" t="s">
        <v>18</v>
      </c>
      <c r="D30" s="250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2"/>
      <c r="U30" s="303"/>
      <c r="V30" s="313"/>
      <c r="W30" s="313"/>
      <c r="X30" s="255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7"/>
      <c r="AM30" s="193"/>
      <c r="AN30" s="186"/>
      <c r="AO30" s="240"/>
      <c r="AP30" s="108"/>
      <c r="AQ30" s="67"/>
      <c r="AR30" s="67"/>
      <c r="AS30" s="67"/>
      <c r="AT30" s="67"/>
      <c r="AU30" s="67"/>
      <c r="AV30" s="314"/>
      <c r="AW30" s="314"/>
      <c r="AX30" s="314"/>
      <c r="AY30" s="314"/>
      <c r="AZ30" s="314"/>
      <c r="BA30" s="314"/>
      <c r="BB30" s="314"/>
      <c r="BC30" s="314"/>
      <c r="BD30" s="328"/>
    </row>
    <row r="31" spans="1:56" s="29" customFormat="1" ht="18" customHeight="1" thickBot="1">
      <c r="A31" s="288" t="s">
        <v>57</v>
      </c>
      <c r="B31" s="205" t="s">
        <v>26</v>
      </c>
      <c r="C31" s="61" t="s">
        <v>17</v>
      </c>
      <c r="D31" s="258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60"/>
      <c r="U31" s="302" t="s">
        <v>111</v>
      </c>
      <c r="V31" s="313"/>
      <c r="W31" s="313"/>
      <c r="X31" s="258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190"/>
      <c r="AN31" s="183"/>
      <c r="AO31" s="239" t="s">
        <v>87</v>
      </c>
      <c r="AP31" s="107"/>
      <c r="AQ31" s="67"/>
      <c r="AR31" s="67"/>
      <c r="AS31" s="67"/>
      <c r="AT31" s="67"/>
      <c r="AU31" s="67"/>
      <c r="AV31" s="314"/>
      <c r="AW31" s="314"/>
      <c r="AX31" s="314"/>
      <c r="AY31" s="314"/>
      <c r="AZ31" s="314"/>
      <c r="BA31" s="314"/>
      <c r="BB31" s="314"/>
      <c r="BC31" s="314"/>
      <c r="BD31" s="328"/>
    </row>
    <row r="32" spans="1:56" s="29" customFormat="1" ht="18" customHeight="1" thickBot="1">
      <c r="A32" s="206"/>
      <c r="B32" s="289"/>
      <c r="C32" s="61" t="s">
        <v>18</v>
      </c>
      <c r="D32" s="261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3"/>
      <c r="U32" s="303"/>
      <c r="V32" s="313"/>
      <c r="W32" s="313"/>
      <c r="X32" s="261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191"/>
      <c r="AN32" s="184"/>
      <c r="AO32" s="240"/>
      <c r="AP32" s="108"/>
      <c r="AQ32" s="67"/>
      <c r="AR32" s="68"/>
      <c r="AS32" s="68"/>
      <c r="AT32" s="68"/>
      <c r="AU32" s="68"/>
      <c r="AV32" s="315"/>
      <c r="AW32" s="315"/>
      <c r="AX32" s="315"/>
      <c r="AY32" s="315"/>
      <c r="AZ32" s="315"/>
      <c r="BA32" s="315"/>
      <c r="BB32" s="315"/>
      <c r="BC32" s="315"/>
      <c r="BD32" s="328"/>
    </row>
    <row r="33" spans="1:56" s="29" customFormat="1" ht="18" customHeight="1" thickBot="1">
      <c r="A33" s="194" t="s">
        <v>36</v>
      </c>
      <c r="B33" s="208" t="s">
        <v>108</v>
      </c>
      <c r="C33" s="6" t="s">
        <v>17</v>
      </c>
      <c r="D33" s="247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9"/>
      <c r="U33" s="302" t="s">
        <v>89</v>
      </c>
      <c r="V33" s="313"/>
      <c r="W33" s="313"/>
      <c r="X33" s="253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192"/>
      <c r="AN33" s="185"/>
      <c r="AO33" s="239"/>
      <c r="AP33" s="107"/>
      <c r="AQ33" s="66"/>
      <c r="AR33" s="66"/>
      <c r="AS33" s="66"/>
      <c r="AT33" s="66"/>
      <c r="AU33" s="66"/>
      <c r="AV33" s="314"/>
      <c r="AW33" s="314"/>
      <c r="AX33" s="314"/>
      <c r="AY33" s="314"/>
      <c r="AZ33" s="314"/>
      <c r="BA33" s="314"/>
      <c r="BB33" s="314"/>
      <c r="BC33" s="314"/>
      <c r="BD33" s="328"/>
    </row>
    <row r="34" spans="1:56" s="29" customFormat="1" ht="18" customHeight="1" thickBot="1">
      <c r="A34" s="194"/>
      <c r="B34" s="208"/>
      <c r="C34" s="6" t="s">
        <v>18</v>
      </c>
      <c r="D34" s="250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2"/>
      <c r="U34" s="303"/>
      <c r="V34" s="313"/>
      <c r="W34" s="313"/>
      <c r="X34" s="255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7"/>
      <c r="AM34" s="193"/>
      <c r="AN34" s="186"/>
      <c r="AO34" s="240"/>
      <c r="AP34" s="108"/>
      <c r="AQ34" s="66"/>
      <c r="AR34" s="66"/>
      <c r="AS34" s="66"/>
      <c r="AT34" s="66"/>
      <c r="AU34" s="66"/>
      <c r="AV34" s="314"/>
      <c r="AW34" s="314"/>
      <c r="AX34" s="314"/>
      <c r="AY34" s="314"/>
      <c r="AZ34" s="314"/>
      <c r="BA34" s="314"/>
      <c r="BB34" s="314"/>
      <c r="BC34" s="314"/>
      <c r="BD34" s="328"/>
    </row>
    <row r="35" spans="1:56" s="29" customFormat="1" ht="18" customHeight="1" thickBot="1">
      <c r="A35" s="194" t="s">
        <v>68</v>
      </c>
      <c r="B35" s="208" t="s">
        <v>109</v>
      </c>
      <c r="C35" s="6" t="s">
        <v>17</v>
      </c>
      <c r="D35" s="247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9"/>
      <c r="U35" s="302" t="s">
        <v>89</v>
      </c>
      <c r="V35" s="313"/>
      <c r="W35" s="313"/>
      <c r="X35" s="253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192"/>
      <c r="AN35" s="185"/>
      <c r="AO35" s="239"/>
      <c r="AP35" s="107"/>
      <c r="AQ35" s="67"/>
      <c r="AR35" s="67"/>
      <c r="AS35" s="67"/>
      <c r="AT35" s="67"/>
      <c r="AU35" s="67"/>
      <c r="AV35" s="314"/>
      <c r="AW35" s="314"/>
      <c r="AX35" s="314"/>
      <c r="AY35" s="314"/>
      <c r="AZ35" s="314"/>
      <c r="BA35" s="314"/>
      <c r="BB35" s="314"/>
      <c r="BC35" s="314"/>
      <c r="BD35" s="328"/>
    </row>
    <row r="36" spans="1:56" s="29" customFormat="1" ht="18" customHeight="1" thickBot="1">
      <c r="A36" s="194"/>
      <c r="B36" s="208"/>
      <c r="C36" s="6" t="s">
        <v>18</v>
      </c>
      <c r="D36" s="250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2"/>
      <c r="U36" s="303"/>
      <c r="V36" s="313"/>
      <c r="W36" s="313"/>
      <c r="X36" s="255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7"/>
      <c r="AM36" s="193"/>
      <c r="AN36" s="186"/>
      <c r="AO36" s="240"/>
      <c r="AP36" s="108"/>
      <c r="AQ36" s="67"/>
      <c r="AR36" s="67"/>
      <c r="AS36" s="67"/>
      <c r="AT36" s="67"/>
      <c r="AU36" s="67"/>
      <c r="AV36" s="314"/>
      <c r="AW36" s="314"/>
      <c r="AX36" s="314"/>
      <c r="AY36" s="314"/>
      <c r="AZ36" s="314"/>
      <c r="BA36" s="314"/>
      <c r="BB36" s="314"/>
      <c r="BC36" s="314"/>
      <c r="BD36" s="328"/>
    </row>
    <row r="37" spans="1:56" s="29" customFormat="1" ht="18" customHeight="1" thickBot="1">
      <c r="A37" s="194" t="s">
        <v>84</v>
      </c>
      <c r="B37" s="195" t="s">
        <v>100</v>
      </c>
      <c r="C37" s="6" t="s">
        <v>17</v>
      </c>
      <c r="D37" s="247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9"/>
      <c r="U37" s="302" t="s">
        <v>88</v>
      </c>
      <c r="V37" s="313"/>
      <c r="W37" s="313"/>
      <c r="X37" s="253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192"/>
      <c r="AN37" s="185"/>
      <c r="AO37" s="239"/>
      <c r="AP37" s="107"/>
      <c r="AQ37" s="70"/>
      <c r="AR37" s="70"/>
      <c r="AS37" s="70"/>
      <c r="AT37" s="70"/>
      <c r="AU37" s="70"/>
      <c r="AV37" s="314"/>
      <c r="AW37" s="314"/>
      <c r="AX37" s="314"/>
      <c r="AY37" s="314"/>
      <c r="AZ37" s="314"/>
      <c r="BA37" s="314"/>
      <c r="BB37" s="314"/>
      <c r="BC37" s="314"/>
      <c r="BD37" s="328"/>
    </row>
    <row r="38" spans="1:56" s="29" customFormat="1" ht="18" customHeight="1" thickBot="1">
      <c r="A38" s="194"/>
      <c r="B38" s="196"/>
      <c r="C38" s="6" t="s">
        <v>18</v>
      </c>
      <c r="D38" s="250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2"/>
      <c r="U38" s="303"/>
      <c r="V38" s="313"/>
      <c r="W38" s="313"/>
      <c r="X38" s="255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7"/>
      <c r="AM38" s="193"/>
      <c r="AN38" s="186"/>
      <c r="AO38" s="240"/>
      <c r="AP38" s="108"/>
      <c r="AQ38" s="70"/>
      <c r="AR38" s="70"/>
      <c r="AS38" s="70"/>
      <c r="AT38" s="70"/>
      <c r="AU38" s="70"/>
      <c r="AV38" s="315"/>
      <c r="AW38" s="315"/>
      <c r="AX38" s="315"/>
      <c r="AY38" s="315"/>
      <c r="AZ38" s="315"/>
      <c r="BA38" s="315"/>
      <c r="BB38" s="315"/>
      <c r="BC38" s="315"/>
      <c r="BD38" s="328"/>
    </row>
    <row r="39" spans="1:56" s="29" customFormat="1" ht="18" customHeight="1" thickBot="1">
      <c r="A39" s="194" t="s">
        <v>46</v>
      </c>
      <c r="B39" s="208" t="s">
        <v>40</v>
      </c>
      <c r="C39" s="6" t="s">
        <v>17</v>
      </c>
      <c r="D39" s="247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9"/>
      <c r="U39" s="302"/>
      <c r="V39" s="313"/>
      <c r="W39" s="313"/>
      <c r="X39" s="253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192"/>
      <c r="AN39" s="185"/>
      <c r="AO39" s="239" t="s">
        <v>90</v>
      </c>
      <c r="AP39" s="107"/>
      <c r="AQ39" s="66"/>
      <c r="AR39" s="66"/>
      <c r="AS39" s="66"/>
      <c r="AT39" s="66"/>
      <c r="AU39" s="66"/>
      <c r="AV39" s="315"/>
      <c r="AW39" s="315"/>
      <c r="AX39" s="315"/>
      <c r="AY39" s="315"/>
      <c r="AZ39" s="315"/>
      <c r="BA39" s="315"/>
      <c r="BB39" s="315"/>
      <c r="BC39" s="315"/>
      <c r="BD39" s="328"/>
    </row>
    <row r="40" spans="1:56" s="29" customFormat="1" ht="18" customHeight="1" thickBot="1">
      <c r="A40" s="194"/>
      <c r="B40" s="208"/>
      <c r="C40" s="6" t="s">
        <v>18</v>
      </c>
      <c r="D40" s="250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2"/>
      <c r="U40" s="303"/>
      <c r="V40" s="313"/>
      <c r="W40" s="313"/>
      <c r="X40" s="255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7"/>
      <c r="AM40" s="193"/>
      <c r="AN40" s="186"/>
      <c r="AO40" s="240"/>
      <c r="AP40" s="108"/>
      <c r="AQ40" s="66"/>
      <c r="AR40" s="66"/>
      <c r="AS40" s="66"/>
      <c r="AT40" s="66"/>
      <c r="AU40" s="66"/>
      <c r="AV40" s="315"/>
      <c r="AW40" s="315"/>
      <c r="AX40" s="315"/>
      <c r="AY40" s="315"/>
      <c r="AZ40" s="315"/>
      <c r="BA40" s="315"/>
      <c r="BB40" s="315"/>
      <c r="BC40" s="315"/>
      <c r="BD40" s="328"/>
    </row>
    <row r="41" spans="1:56" s="29" customFormat="1" ht="18" customHeight="1" thickBot="1">
      <c r="A41" s="292" t="s">
        <v>61</v>
      </c>
      <c r="B41" s="294" t="s">
        <v>27</v>
      </c>
      <c r="C41" s="49" t="s">
        <v>17</v>
      </c>
      <c r="D41" s="101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3"/>
      <c r="U41" s="302"/>
      <c r="V41" s="313"/>
      <c r="W41" s="313"/>
      <c r="X41" s="101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51"/>
      <c r="AN41" s="152"/>
      <c r="AO41" s="239"/>
      <c r="AP41" s="107"/>
      <c r="AQ41" s="72"/>
      <c r="AR41" s="72"/>
      <c r="AS41" s="72"/>
      <c r="AT41" s="72"/>
      <c r="AU41" s="72"/>
      <c r="AV41" s="315"/>
      <c r="AW41" s="315"/>
      <c r="AX41" s="315"/>
      <c r="AY41" s="315"/>
      <c r="AZ41" s="315"/>
      <c r="BA41" s="315"/>
      <c r="BB41" s="315"/>
      <c r="BC41" s="315"/>
      <c r="BD41" s="328"/>
    </row>
    <row r="42" spans="1:56" s="29" customFormat="1" ht="18" customHeight="1" thickBot="1">
      <c r="A42" s="293"/>
      <c r="B42" s="295"/>
      <c r="C42" s="49" t="s">
        <v>18</v>
      </c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6"/>
      <c r="U42" s="303"/>
      <c r="V42" s="313"/>
      <c r="W42" s="313"/>
      <c r="X42" s="104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54"/>
      <c r="AN42" s="155"/>
      <c r="AO42" s="240"/>
      <c r="AP42" s="108"/>
      <c r="AQ42" s="72"/>
      <c r="AR42" s="72"/>
      <c r="AS42" s="72"/>
      <c r="AT42" s="72"/>
      <c r="AU42" s="72"/>
      <c r="AV42" s="315"/>
      <c r="AW42" s="315"/>
      <c r="AX42" s="315"/>
      <c r="AY42" s="315"/>
      <c r="AZ42" s="315"/>
      <c r="BA42" s="315"/>
      <c r="BB42" s="315"/>
      <c r="BC42" s="315"/>
      <c r="BD42" s="328"/>
    </row>
    <row r="43" spans="1:56" s="29" customFormat="1" ht="18" customHeight="1" thickBot="1">
      <c r="A43" s="288" t="s">
        <v>41</v>
      </c>
      <c r="B43" s="296" t="s">
        <v>101</v>
      </c>
      <c r="C43" s="50" t="s">
        <v>17</v>
      </c>
      <c r="D43" s="258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60"/>
      <c r="U43" s="302" t="s">
        <v>91</v>
      </c>
      <c r="V43" s="313"/>
      <c r="W43" s="313"/>
      <c r="X43" s="97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190"/>
      <c r="AN43" s="183"/>
      <c r="AO43" s="300" t="s">
        <v>125</v>
      </c>
      <c r="AP43" s="87"/>
      <c r="AQ43" s="72"/>
      <c r="AR43" s="72"/>
      <c r="AS43" s="72"/>
      <c r="AT43" s="72"/>
      <c r="AU43" s="72"/>
      <c r="AV43" s="315"/>
      <c r="AW43" s="315"/>
      <c r="AX43" s="315"/>
      <c r="AY43" s="315"/>
      <c r="AZ43" s="315"/>
      <c r="BA43" s="315"/>
      <c r="BB43" s="315"/>
      <c r="BC43" s="315"/>
      <c r="BD43" s="328"/>
    </row>
    <row r="44" spans="1:56" s="29" customFormat="1" ht="30.75" customHeight="1" thickBot="1">
      <c r="A44" s="206"/>
      <c r="B44" s="297"/>
      <c r="C44" s="50" t="s">
        <v>18</v>
      </c>
      <c r="D44" s="261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3"/>
      <c r="U44" s="303"/>
      <c r="V44" s="313"/>
      <c r="W44" s="313"/>
      <c r="X44" s="99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91"/>
      <c r="AN44" s="184"/>
      <c r="AO44" s="301"/>
      <c r="AP44" s="87"/>
      <c r="AQ44" s="72"/>
      <c r="AR44" s="72"/>
      <c r="AS44" s="72"/>
      <c r="AT44" s="72"/>
      <c r="AU44" s="72"/>
      <c r="AV44" s="315"/>
      <c r="AW44" s="315"/>
      <c r="AX44" s="315"/>
      <c r="AY44" s="315"/>
      <c r="AZ44" s="315"/>
      <c r="BA44" s="315"/>
      <c r="BB44" s="315"/>
      <c r="BC44" s="315"/>
      <c r="BD44" s="328"/>
    </row>
    <row r="45" spans="1:56" s="29" customFormat="1" ht="18" customHeight="1" thickBot="1">
      <c r="A45" s="284" t="s">
        <v>42</v>
      </c>
      <c r="B45" s="290" t="s">
        <v>110</v>
      </c>
      <c r="C45" s="48" t="s">
        <v>17</v>
      </c>
      <c r="D45" s="247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9"/>
      <c r="U45" s="302"/>
      <c r="V45" s="313"/>
      <c r="W45" s="313"/>
      <c r="X45" s="253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192"/>
      <c r="AN45" s="185"/>
      <c r="AO45" s="239" t="s">
        <v>88</v>
      </c>
      <c r="AP45" s="87"/>
      <c r="AQ45" s="72"/>
      <c r="AR45" s="72"/>
      <c r="AS45" s="72"/>
      <c r="AT45" s="72"/>
      <c r="AU45" s="72"/>
      <c r="AV45" s="330"/>
      <c r="AW45" s="330"/>
      <c r="AX45" s="330"/>
      <c r="AY45" s="330"/>
      <c r="AZ45" s="330"/>
      <c r="BA45" s="330"/>
      <c r="BB45" s="330"/>
      <c r="BC45" s="330"/>
      <c r="BD45" s="328"/>
    </row>
    <row r="46" spans="1:56" s="29" customFormat="1" ht="18" customHeight="1" thickBot="1">
      <c r="A46" s="285"/>
      <c r="B46" s="291"/>
      <c r="C46" s="48" t="s">
        <v>18</v>
      </c>
      <c r="D46" s="250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2"/>
      <c r="U46" s="303"/>
      <c r="V46" s="313"/>
      <c r="W46" s="313"/>
      <c r="X46" s="255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7"/>
      <c r="AM46" s="193"/>
      <c r="AN46" s="186"/>
      <c r="AO46" s="240"/>
      <c r="AP46" s="87"/>
      <c r="AQ46" s="72"/>
      <c r="AR46" s="72"/>
      <c r="AS46" s="72"/>
      <c r="AT46" s="72"/>
      <c r="AU46" s="72"/>
      <c r="AV46" s="319"/>
      <c r="AW46" s="315"/>
      <c r="AX46" s="315"/>
      <c r="AY46" s="315"/>
      <c r="AZ46" s="315"/>
      <c r="BA46" s="315"/>
      <c r="BB46" s="315"/>
      <c r="BC46" s="315"/>
      <c r="BD46" s="328"/>
    </row>
    <row r="47" spans="1:56" s="29" customFormat="1" ht="18" customHeight="1" thickBot="1">
      <c r="A47" s="284" t="s">
        <v>103</v>
      </c>
      <c r="B47" s="286" t="s">
        <v>66</v>
      </c>
      <c r="C47" s="48"/>
      <c r="D47" s="247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9"/>
      <c r="U47" s="302" t="s">
        <v>89</v>
      </c>
      <c r="V47" s="313"/>
      <c r="W47" s="313"/>
      <c r="X47" s="253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192"/>
      <c r="AN47" s="185"/>
      <c r="AO47" s="239" t="s">
        <v>89</v>
      </c>
      <c r="AP47" s="87"/>
      <c r="AQ47" s="72"/>
      <c r="AR47" s="72"/>
      <c r="AS47" s="72"/>
      <c r="AT47" s="72"/>
      <c r="AU47" s="72"/>
      <c r="AV47" s="330"/>
      <c r="AW47" s="330"/>
      <c r="AX47" s="330"/>
      <c r="AY47" s="330"/>
      <c r="AZ47" s="330"/>
      <c r="BA47" s="330"/>
      <c r="BB47" s="330"/>
      <c r="BC47" s="330"/>
      <c r="BD47" s="328"/>
    </row>
    <row r="48" spans="1:56" s="29" customFormat="1" ht="18" customHeight="1" thickBot="1">
      <c r="A48" s="285"/>
      <c r="B48" s="287"/>
      <c r="C48" s="48"/>
      <c r="D48" s="250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2"/>
      <c r="U48" s="303"/>
      <c r="V48" s="313"/>
      <c r="W48" s="313"/>
      <c r="X48" s="255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7"/>
      <c r="AM48" s="193"/>
      <c r="AN48" s="186"/>
      <c r="AO48" s="240"/>
      <c r="AP48" s="87"/>
      <c r="AQ48" s="72"/>
      <c r="AR48" s="72"/>
      <c r="AS48" s="72"/>
      <c r="AT48" s="72"/>
      <c r="AU48" s="72"/>
      <c r="AV48" s="315"/>
      <c r="AW48" s="315"/>
      <c r="AX48" s="315"/>
      <c r="AY48" s="315"/>
      <c r="AZ48" s="315"/>
      <c r="BA48" s="315"/>
      <c r="BB48" s="315"/>
      <c r="BC48" s="315"/>
      <c r="BD48" s="328"/>
    </row>
    <row r="49" spans="1:56" s="29" customFormat="1" ht="18" customHeight="1" thickBot="1">
      <c r="A49" s="284" t="s">
        <v>79</v>
      </c>
      <c r="B49" s="286" t="s">
        <v>38</v>
      </c>
      <c r="C49" s="48"/>
      <c r="D49" s="247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9"/>
      <c r="U49" s="302"/>
      <c r="V49" s="313"/>
      <c r="W49" s="313"/>
      <c r="X49" s="253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192"/>
      <c r="AN49" s="185"/>
      <c r="AO49" s="239" t="s">
        <v>90</v>
      </c>
      <c r="AP49" s="87"/>
      <c r="AQ49" s="72"/>
      <c r="AR49" s="72"/>
      <c r="AS49" s="72"/>
      <c r="AT49" s="72"/>
      <c r="AU49" s="72"/>
      <c r="AV49" s="315"/>
      <c r="AW49" s="315"/>
      <c r="AX49" s="315"/>
      <c r="AY49" s="315"/>
      <c r="AZ49" s="315"/>
      <c r="BA49" s="315"/>
      <c r="BB49" s="315"/>
      <c r="BC49" s="315"/>
      <c r="BD49" s="328"/>
    </row>
    <row r="50" spans="1:56" s="29" customFormat="1" ht="18" customHeight="1" thickBot="1">
      <c r="A50" s="285"/>
      <c r="B50" s="287"/>
      <c r="C50" s="48"/>
      <c r="D50" s="250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2"/>
      <c r="U50" s="303"/>
      <c r="V50" s="313"/>
      <c r="W50" s="313"/>
      <c r="X50" s="255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7"/>
      <c r="AM50" s="193"/>
      <c r="AN50" s="186"/>
      <c r="AO50" s="240"/>
      <c r="AP50" s="87"/>
      <c r="AQ50" s="72"/>
      <c r="AR50" s="72"/>
      <c r="AS50" s="72"/>
      <c r="AT50" s="72"/>
      <c r="AU50" s="72"/>
      <c r="AV50" s="330"/>
      <c r="AW50" s="330"/>
      <c r="AX50" s="330"/>
      <c r="AY50" s="330"/>
      <c r="AZ50" s="330"/>
      <c r="BA50" s="330"/>
      <c r="BB50" s="330"/>
      <c r="BC50" s="330"/>
      <c r="BD50" s="328"/>
    </row>
    <row r="51" spans="1:56" ht="25.5" customHeight="1" thickBot="1">
      <c r="A51" s="201" t="s">
        <v>31</v>
      </c>
      <c r="B51" s="202"/>
      <c r="C51" s="203"/>
      <c r="D51" s="5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79"/>
      <c r="T51" s="18"/>
      <c r="U51" s="302"/>
      <c r="V51" s="313"/>
      <c r="W51" s="313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60"/>
      <c r="AP51" s="60"/>
      <c r="AQ51" s="71"/>
      <c r="AR51" s="71"/>
      <c r="AS51" s="71"/>
      <c r="AT51" s="71"/>
      <c r="AU51" s="71"/>
      <c r="AV51" s="316"/>
      <c r="AW51" s="317"/>
      <c r="AX51" s="317"/>
      <c r="AY51" s="317"/>
      <c r="AZ51" s="317"/>
      <c r="BA51" s="317"/>
      <c r="BB51" s="317"/>
      <c r="BC51" s="317"/>
      <c r="BD51" s="328"/>
    </row>
    <row r="52" spans="1:56" ht="25.5" customHeight="1" thickBot="1">
      <c r="A52" s="201" t="s">
        <v>19</v>
      </c>
      <c r="B52" s="202"/>
      <c r="C52" s="203"/>
      <c r="D52" s="59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80"/>
      <c r="T52" s="17"/>
      <c r="U52" s="303"/>
      <c r="V52" s="313"/>
      <c r="W52" s="313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60"/>
      <c r="AP52" s="60"/>
      <c r="AQ52" s="73"/>
      <c r="AR52" s="73"/>
      <c r="AS52" s="73"/>
      <c r="AT52" s="73"/>
      <c r="AU52" s="73"/>
      <c r="AV52" s="318"/>
      <c r="AW52" s="319"/>
      <c r="AX52" s="319"/>
      <c r="AY52" s="319"/>
      <c r="AZ52" s="319"/>
      <c r="BA52" s="319"/>
      <c r="BB52" s="319"/>
      <c r="BC52" s="319"/>
      <c r="BD52" s="328"/>
    </row>
    <row r="53" spans="1:56" ht="25.5" customHeight="1" thickBot="1">
      <c r="A53" s="201" t="s">
        <v>20</v>
      </c>
      <c r="B53" s="202"/>
      <c r="C53" s="203"/>
      <c r="D53" s="59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80"/>
      <c r="T53" s="17"/>
      <c r="U53" s="110"/>
      <c r="V53" s="313"/>
      <c r="W53" s="313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60"/>
      <c r="AP53" s="60"/>
      <c r="AQ53" s="73"/>
      <c r="AR53" s="73"/>
      <c r="AS53" s="73"/>
      <c r="AT53" s="73"/>
      <c r="AU53" s="73"/>
      <c r="AV53" s="320"/>
      <c r="AW53" s="320"/>
      <c r="AX53" s="320"/>
      <c r="AY53" s="320"/>
      <c r="AZ53" s="320"/>
      <c r="BA53" s="320"/>
      <c r="BB53" s="320"/>
      <c r="BC53" s="320"/>
      <c r="BD53" s="328"/>
    </row>
  </sheetData>
  <sheetProtection/>
  <mergeCells count="164">
    <mergeCell ref="X37:AL38"/>
    <mergeCell ref="S6:U6"/>
    <mergeCell ref="X23:AL24"/>
    <mergeCell ref="X25:AL26"/>
    <mergeCell ref="X27:AL28"/>
    <mergeCell ref="X29:AL30"/>
    <mergeCell ref="X31:AL32"/>
    <mergeCell ref="X33:AL34"/>
    <mergeCell ref="D49:S50"/>
    <mergeCell ref="D43:S44"/>
    <mergeCell ref="D45:S46"/>
    <mergeCell ref="T43:T44"/>
    <mergeCell ref="X11:AL12"/>
    <mergeCell ref="X13:AL14"/>
    <mergeCell ref="X15:AL16"/>
    <mergeCell ref="X17:AL18"/>
    <mergeCell ref="X19:AL20"/>
    <mergeCell ref="X21:AL22"/>
    <mergeCell ref="D31:S32"/>
    <mergeCell ref="T31:T32"/>
    <mergeCell ref="D35:S36"/>
    <mergeCell ref="T35:T36"/>
    <mergeCell ref="D39:S40"/>
    <mergeCell ref="T39:T40"/>
    <mergeCell ref="D37:S38"/>
    <mergeCell ref="T37:T38"/>
    <mergeCell ref="D25:S26"/>
    <mergeCell ref="T25:T26"/>
    <mergeCell ref="D27:S28"/>
    <mergeCell ref="T27:T28"/>
    <mergeCell ref="D21:S22"/>
    <mergeCell ref="D29:S30"/>
    <mergeCell ref="T29:T30"/>
    <mergeCell ref="D17:S18"/>
    <mergeCell ref="T17:T18"/>
    <mergeCell ref="D19:S20"/>
    <mergeCell ref="T19:T20"/>
    <mergeCell ref="T21:T22"/>
    <mergeCell ref="D23:S24"/>
    <mergeCell ref="T23:T24"/>
    <mergeCell ref="A53:C53"/>
    <mergeCell ref="T11:T12"/>
    <mergeCell ref="D11:S12"/>
    <mergeCell ref="T13:T14"/>
    <mergeCell ref="D13:S14"/>
    <mergeCell ref="D33:S34"/>
    <mergeCell ref="T33:T34"/>
    <mergeCell ref="D47:S48"/>
    <mergeCell ref="T15:T16"/>
    <mergeCell ref="D15:S16"/>
    <mergeCell ref="A47:A48"/>
    <mergeCell ref="B47:B48"/>
    <mergeCell ref="A49:A50"/>
    <mergeCell ref="B49:B50"/>
    <mergeCell ref="A51:C51"/>
    <mergeCell ref="A52:C52"/>
    <mergeCell ref="A43:A44"/>
    <mergeCell ref="B43:B44"/>
    <mergeCell ref="A45:A46"/>
    <mergeCell ref="B45:B46"/>
    <mergeCell ref="AO35:AO36"/>
    <mergeCell ref="AO37:AO38"/>
    <mergeCell ref="AO39:AO40"/>
    <mergeCell ref="AO41:AO42"/>
    <mergeCell ref="X39:AL40"/>
    <mergeCell ref="X35:AL36"/>
    <mergeCell ref="A39:A40"/>
    <mergeCell ref="B39:B40"/>
    <mergeCell ref="A41:A42"/>
    <mergeCell ref="B41:B42"/>
    <mergeCell ref="AO23:AO24"/>
    <mergeCell ref="AO25:AO26"/>
    <mergeCell ref="AO27:AO28"/>
    <mergeCell ref="AO29:AO30"/>
    <mergeCell ref="AO31:AO32"/>
    <mergeCell ref="AO33:AO34"/>
    <mergeCell ref="A33:A34"/>
    <mergeCell ref="B33:B34"/>
    <mergeCell ref="A35:A36"/>
    <mergeCell ref="B35:B36"/>
    <mergeCell ref="A37:A38"/>
    <mergeCell ref="B37:B38"/>
    <mergeCell ref="A29:A30"/>
    <mergeCell ref="B29:B30"/>
    <mergeCell ref="A31:A32"/>
    <mergeCell ref="B31:B32"/>
    <mergeCell ref="AO11:AO12"/>
    <mergeCell ref="AO13:AO14"/>
    <mergeCell ref="AO15:AO16"/>
    <mergeCell ref="AO17:AO18"/>
    <mergeCell ref="AO19:AO20"/>
    <mergeCell ref="AO21:AO22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BA6:BD6"/>
    <mergeCell ref="D7:BD7"/>
    <mergeCell ref="D9:BD9"/>
    <mergeCell ref="A11:A12"/>
    <mergeCell ref="B11:B12"/>
    <mergeCell ref="A13:A14"/>
    <mergeCell ref="B13:B14"/>
    <mergeCell ref="A15:A16"/>
    <mergeCell ref="B15:B16"/>
    <mergeCell ref="AA6:AC6"/>
    <mergeCell ref="AE6:AH6"/>
    <mergeCell ref="AJ6:AL6"/>
    <mergeCell ref="AN6:AQ6"/>
    <mergeCell ref="AS6:AU6"/>
    <mergeCell ref="AW6:AY6"/>
    <mergeCell ref="AO4:AZ4"/>
    <mergeCell ref="T5:AA5"/>
    <mergeCell ref="A6:A10"/>
    <mergeCell ref="B6:B10"/>
    <mergeCell ref="C6:C10"/>
    <mergeCell ref="E6:G6"/>
    <mergeCell ref="I6:K6"/>
    <mergeCell ref="M6:P6"/>
    <mergeCell ref="W6:Y6"/>
    <mergeCell ref="I1:AJ1"/>
    <mergeCell ref="A2:BD2"/>
    <mergeCell ref="A3:BC3"/>
    <mergeCell ref="T45:T46"/>
    <mergeCell ref="T47:T48"/>
    <mergeCell ref="T49:T50"/>
    <mergeCell ref="X45:AL46"/>
    <mergeCell ref="X47:AL48"/>
    <mergeCell ref="X49:AL50"/>
    <mergeCell ref="U27:U28"/>
    <mergeCell ref="U29:U30"/>
    <mergeCell ref="U31:U32"/>
    <mergeCell ref="U33:U34"/>
    <mergeCell ref="U11:U12"/>
    <mergeCell ref="U13:U14"/>
    <mergeCell ref="U15:U16"/>
    <mergeCell ref="U17:U18"/>
    <mergeCell ref="U19:U20"/>
    <mergeCell ref="U21:U22"/>
    <mergeCell ref="U51:U52"/>
    <mergeCell ref="U35:U36"/>
    <mergeCell ref="U37:U38"/>
    <mergeCell ref="U39:U40"/>
    <mergeCell ref="U41:U42"/>
    <mergeCell ref="U43:U44"/>
    <mergeCell ref="U45:U46"/>
    <mergeCell ref="T10:U10"/>
    <mergeCell ref="T8:U8"/>
    <mergeCell ref="AO49:AO50"/>
    <mergeCell ref="AO47:AO48"/>
    <mergeCell ref="AO45:AO46"/>
    <mergeCell ref="AO43:AO44"/>
    <mergeCell ref="U47:U48"/>
    <mergeCell ref="U49:U50"/>
    <mergeCell ref="U23:U24"/>
    <mergeCell ref="U25:U26"/>
  </mergeCells>
  <printOptions/>
  <pageMargins left="0.35433070866141736" right="0.2362204724409449" top="0.35433070866141736" bottom="0.35433070866141736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139"/>
  <sheetViews>
    <sheetView view="pageBreakPreview" zoomScaleSheetLayoutView="100" zoomScalePageLayoutView="0" workbookViewId="0" topLeftCell="C4">
      <selection activeCell="Y18" sqref="Y18"/>
    </sheetView>
  </sheetViews>
  <sheetFormatPr defaultColWidth="9.140625" defaultRowHeight="15"/>
  <cols>
    <col min="1" max="1" width="10.7109375" style="1" customWidth="1"/>
    <col min="2" max="2" width="24.00390625" style="1" customWidth="1"/>
    <col min="3" max="3" width="9.140625" style="1" customWidth="1"/>
    <col min="4" max="20" width="4.421875" style="0" customWidth="1"/>
    <col min="21" max="21" width="5.7109375" style="0" customWidth="1"/>
    <col min="22" max="22" width="4.421875" style="29" customWidth="1"/>
    <col min="23" max="44" width="4.421875" style="0" customWidth="1"/>
    <col min="45" max="45" width="4.8515625" style="0" customWidth="1"/>
    <col min="46" max="46" width="5.28125" style="0" customWidth="1"/>
    <col min="47" max="55" width="4.421875" style="0" customWidth="1"/>
  </cols>
  <sheetData>
    <row r="1" spans="9:55" ht="15">
      <c r="I1" s="238" t="s">
        <v>29</v>
      </c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12"/>
      <c r="AK1" s="12"/>
      <c r="AL1" s="12"/>
      <c r="AM1" s="12"/>
      <c r="AO1" s="10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1:55" ht="1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</row>
    <row r="3" spans="1:54" ht="15">
      <c r="A3" s="227" t="s">
        <v>107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</row>
    <row r="4" spans="1:54" ht="15.75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U4" s="15"/>
      <c r="V4" s="30"/>
      <c r="W4" s="15" t="s">
        <v>133</v>
      </c>
      <c r="X4" s="15"/>
      <c r="Y4" s="15"/>
      <c r="Z4" s="15"/>
      <c r="AA4" s="15"/>
      <c r="AB4" s="15"/>
      <c r="AC4" s="15"/>
      <c r="AD4" s="15"/>
      <c r="AE4" s="15"/>
      <c r="AF4" s="15"/>
      <c r="AG4" s="15"/>
      <c r="AH4" s="24"/>
      <c r="AI4" s="24"/>
      <c r="AJ4" s="24"/>
      <c r="AK4" s="24"/>
      <c r="AL4" s="24"/>
      <c r="AM4" s="15"/>
      <c r="AN4" s="227" t="s">
        <v>30</v>
      </c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15"/>
      <c r="BA4" s="15"/>
      <c r="BB4" s="15"/>
    </row>
    <row r="5" spans="1:54" ht="15" customHeight="1" thickBot="1">
      <c r="A5" s="13" t="s">
        <v>119</v>
      </c>
      <c r="B5" s="13"/>
      <c r="C5" s="13"/>
      <c r="D5" s="13"/>
      <c r="E5" s="13"/>
      <c r="F5" s="13"/>
      <c r="G5" s="13"/>
      <c r="H5" s="13"/>
      <c r="I5" s="13"/>
      <c r="J5" s="16"/>
      <c r="K5" s="16"/>
      <c r="L5" s="16"/>
      <c r="M5" s="16"/>
      <c r="N5" s="13"/>
      <c r="O5" s="13"/>
      <c r="P5" s="13"/>
      <c r="Q5" s="13"/>
      <c r="R5" s="13"/>
      <c r="S5" s="13"/>
      <c r="T5" s="228" t="s">
        <v>39</v>
      </c>
      <c r="U5" s="229"/>
      <c r="V5" s="229"/>
      <c r="W5" s="229"/>
      <c r="X5" s="229"/>
      <c r="Y5" s="230"/>
      <c r="Z5" s="231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5"/>
      <c r="AO5" s="15"/>
      <c r="AP5" s="15"/>
      <c r="AQ5" s="14"/>
      <c r="AR5" s="15"/>
      <c r="AS5" s="15"/>
      <c r="AT5" s="15"/>
      <c r="AU5" s="14"/>
      <c r="AV5" s="14"/>
      <c r="AW5" s="14"/>
      <c r="AX5" s="14"/>
      <c r="AY5" s="14"/>
      <c r="AZ5" s="14"/>
      <c r="BA5" s="14"/>
      <c r="BB5" s="14"/>
    </row>
    <row r="6" spans="1:55" ht="60" customHeight="1" thickBot="1">
      <c r="A6" s="232" t="s">
        <v>1</v>
      </c>
      <c r="B6" s="232" t="s">
        <v>2</v>
      </c>
      <c r="C6" s="232" t="s">
        <v>3</v>
      </c>
      <c r="D6" s="40" t="s">
        <v>69</v>
      </c>
      <c r="E6" s="233" t="s">
        <v>4</v>
      </c>
      <c r="F6" s="234"/>
      <c r="G6" s="234"/>
      <c r="H6" s="39" t="s">
        <v>81</v>
      </c>
      <c r="I6" s="235" t="s">
        <v>5</v>
      </c>
      <c r="J6" s="210"/>
      <c r="K6" s="211"/>
      <c r="L6" s="37" t="s">
        <v>70</v>
      </c>
      <c r="M6" s="235" t="s">
        <v>6</v>
      </c>
      <c r="N6" s="236"/>
      <c r="O6" s="236"/>
      <c r="P6" s="237"/>
      <c r="Q6" s="36" t="s">
        <v>71</v>
      </c>
      <c r="R6" s="235" t="s">
        <v>7</v>
      </c>
      <c r="S6" s="236"/>
      <c r="T6" s="237"/>
      <c r="U6" s="51" t="s">
        <v>72</v>
      </c>
      <c r="V6" s="223" t="s">
        <v>8</v>
      </c>
      <c r="W6" s="224"/>
      <c r="X6" s="225"/>
      <c r="Y6" s="31" t="s">
        <v>73</v>
      </c>
      <c r="Z6" s="209" t="s">
        <v>9</v>
      </c>
      <c r="AA6" s="210"/>
      <c r="AB6" s="210"/>
      <c r="AC6" s="40" t="s">
        <v>74</v>
      </c>
      <c r="AD6" s="209" t="s">
        <v>10</v>
      </c>
      <c r="AE6" s="210"/>
      <c r="AF6" s="210"/>
      <c r="AG6" s="226"/>
      <c r="AH6" s="36" t="s">
        <v>75</v>
      </c>
      <c r="AI6" s="209" t="s">
        <v>11</v>
      </c>
      <c r="AJ6" s="210"/>
      <c r="AK6" s="211"/>
      <c r="AL6" s="36" t="s">
        <v>76</v>
      </c>
      <c r="AM6" s="209" t="s">
        <v>12</v>
      </c>
      <c r="AN6" s="210"/>
      <c r="AO6" s="210"/>
      <c r="AP6" s="211"/>
      <c r="AQ6" s="38" t="s">
        <v>77</v>
      </c>
      <c r="AR6" s="209" t="s">
        <v>13</v>
      </c>
      <c r="AS6" s="210"/>
      <c r="AT6" s="211"/>
      <c r="AU6" s="52" t="s">
        <v>80</v>
      </c>
      <c r="AV6" s="209" t="s">
        <v>14</v>
      </c>
      <c r="AW6" s="210"/>
      <c r="AX6" s="211"/>
      <c r="AY6" s="38" t="s">
        <v>78</v>
      </c>
      <c r="AZ6" s="209" t="s">
        <v>15</v>
      </c>
      <c r="BA6" s="210"/>
      <c r="BB6" s="210"/>
      <c r="BC6" s="211"/>
    </row>
    <row r="7" spans="1:55" ht="15.75" customHeight="1" thickBot="1">
      <c r="A7" s="232"/>
      <c r="B7" s="232"/>
      <c r="C7" s="232"/>
      <c r="D7" s="212" t="s">
        <v>16</v>
      </c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4"/>
    </row>
    <row r="8" spans="1:55" ht="19.5" customHeight="1" thickBot="1">
      <c r="A8" s="232"/>
      <c r="B8" s="232"/>
      <c r="C8" s="232"/>
      <c r="D8" s="53">
        <v>36</v>
      </c>
      <c r="E8" s="2">
        <v>37</v>
      </c>
      <c r="F8" s="2">
        <v>38</v>
      </c>
      <c r="G8" s="2">
        <v>39</v>
      </c>
      <c r="H8" s="2">
        <v>40</v>
      </c>
      <c r="I8" s="2">
        <v>41</v>
      </c>
      <c r="J8" s="2">
        <v>42</v>
      </c>
      <c r="K8" s="2">
        <v>43</v>
      </c>
      <c r="L8" s="3">
        <v>44</v>
      </c>
      <c r="M8" s="3">
        <v>45</v>
      </c>
      <c r="N8" s="3">
        <v>46</v>
      </c>
      <c r="O8" s="3">
        <v>47</v>
      </c>
      <c r="P8" s="3">
        <v>48</v>
      </c>
      <c r="Q8" s="3">
        <v>49</v>
      </c>
      <c r="R8" s="3">
        <v>50</v>
      </c>
      <c r="S8" s="3">
        <v>51</v>
      </c>
      <c r="T8" s="3">
        <v>52</v>
      </c>
      <c r="U8" s="3">
        <v>1</v>
      </c>
      <c r="V8" s="32">
        <v>2</v>
      </c>
      <c r="W8" s="3">
        <v>3</v>
      </c>
      <c r="X8" s="3">
        <v>4</v>
      </c>
      <c r="Y8" s="3">
        <v>5</v>
      </c>
      <c r="Z8" s="3">
        <v>6</v>
      </c>
      <c r="AA8" s="3">
        <v>7</v>
      </c>
      <c r="AB8" s="90">
        <v>8</v>
      </c>
      <c r="AC8" s="3">
        <v>9</v>
      </c>
      <c r="AD8" s="3">
        <v>10</v>
      </c>
      <c r="AE8" s="3">
        <v>11</v>
      </c>
      <c r="AF8" s="3">
        <v>12</v>
      </c>
      <c r="AG8" s="3">
        <v>13</v>
      </c>
      <c r="AH8" s="2">
        <v>14</v>
      </c>
      <c r="AI8" s="2">
        <v>15</v>
      </c>
      <c r="AJ8" s="2">
        <v>16</v>
      </c>
      <c r="AK8" s="2">
        <v>17</v>
      </c>
      <c r="AL8" s="3">
        <v>18</v>
      </c>
      <c r="AM8" s="2">
        <v>19</v>
      </c>
      <c r="AN8" s="2">
        <v>20</v>
      </c>
      <c r="AO8" s="2">
        <v>21</v>
      </c>
      <c r="AP8" s="2">
        <v>22</v>
      </c>
      <c r="AQ8" s="2">
        <v>23</v>
      </c>
      <c r="AR8" s="2">
        <v>24</v>
      </c>
      <c r="AS8" s="2">
        <v>25</v>
      </c>
      <c r="AT8" s="2">
        <v>26</v>
      </c>
      <c r="AU8" s="43">
        <v>27</v>
      </c>
      <c r="AV8" s="21">
        <v>28</v>
      </c>
      <c r="AW8" s="2">
        <v>29</v>
      </c>
      <c r="AX8" s="2">
        <v>30</v>
      </c>
      <c r="AY8" s="2">
        <v>31</v>
      </c>
      <c r="AZ8" s="2">
        <v>32</v>
      </c>
      <c r="BA8" s="2">
        <v>33</v>
      </c>
      <c r="BB8" s="2">
        <v>34</v>
      </c>
      <c r="BC8" s="312">
        <v>35</v>
      </c>
    </row>
    <row r="9" spans="1:55" ht="19.5" customHeight="1" thickBot="1">
      <c r="A9" s="232"/>
      <c r="B9" s="232"/>
      <c r="C9" s="232"/>
      <c r="D9" s="215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7"/>
    </row>
    <row r="10" spans="1:55" ht="19.5" customHeight="1" thickBot="1">
      <c r="A10" s="232"/>
      <c r="B10" s="232"/>
      <c r="C10" s="232"/>
      <c r="D10" s="54">
        <v>1</v>
      </c>
      <c r="E10" s="4">
        <v>2</v>
      </c>
      <c r="F10" s="4">
        <v>3</v>
      </c>
      <c r="G10" s="4">
        <v>4</v>
      </c>
      <c r="H10" s="4">
        <v>5</v>
      </c>
      <c r="I10" s="4">
        <v>6</v>
      </c>
      <c r="J10" s="4">
        <v>7</v>
      </c>
      <c r="K10" s="4">
        <v>8</v>
      </c>
      <c r="L10" s="5">
        <v>9</v>
      </c>
      <c r="M10" s="5">
        <v>10</v>
      </c>
      <c r="N10" s="5">
        <v>11</v>
      </c>
      <c r="O10" s="5">
        <v>12</v>
      </c>
      <c r="P10" s="5">
        <v>13</v>
      </c>
      <c r="Q10" s="5">
        <v>14</v>
      </c>
      <c r="R10" s="5">
        <v>15</v>
      </c>
      <c r="S10" s="5">
        <v>16</v>
      </c>
      <c r="T10" s="5">
        <v>17</v>
      </c>
      <c r="U10" s="5">
        <v>18</v>
      </c>
      <c r="V10" s="33">
        <v>19</v>
      </c>
      <c r="W10" s="5">
        <v>20</v>
      </c>
      <c r="X10" s="5">
        <v>21</v>
      </c>
      <c r="Y10" s="5">
        <v>22</v>
      </c>
      <c r="Z10" s="5">
        <v>23</v>
      </c>
      <c r="AA10" s="5">
        <v>24</v>
      </c>
      <c r="AB10" s="62">
        <v>25</v>
      </c>
      <c r="AC10" s="5">
        <v>26</v>
      </c>
      <c r="AD10" s="5">
        <v>27</v>
      </c>
      <c r="AE10" s="5">
        <v>28</v>
      </c>
      <c r="AF10" s="5">
        <v>29</v>
      </c>
      <c r="AG10" s="5">
        <v>30</v>
      </c>
      <c r="AH10" s="5">
        <v>31</v>
      </c>
      <c r="AI10" s="5">
        <v>32</v>
      </c>
      <c r="AJ10" s="5">
        <v>33</v>
      </c>
      <c r="AK10" s="5">
        <v>34</v>
      </c>
      <c r="AL10" s="5">
        <v>35</v>
      </c>
      <c r="AM10" s="5">
        <v>36</v>
      </c>
      <c r="AN10" s="5">
        <v>37</v>
      </c>
      <c r="AO10" s="5">
        <v>38</v>
      </c>
      <c r="AP10" s="5">
        <v>39</v>
      </c>
      <c r="AQ10" s="5">
        <v>40</v>
      </c>
      <c r="AR10" s="5">
        <v>41</v>
      </c>
      <c r="AS10" s="5">
        <v>42</v>
      </c>
      <c r="AT10" s="5">
        <v>43</v>
      </c>
      <c r="AU10" s="44">
        <v>44</v>
      </c>
      <c r="AV10" s="28">
        <v>45</v>
      </c>
      <c r="AW10" s="4">
        <v>46</v>
      </c>
      <c r="AX10" s="4">
        <v>47</v>
      </c>
      <c r="AY10" s="4">
        <v>48</v>
      </c>
      <c r="AZ10" s="4">
        <v>49</v>
      </c>
      <c r="BA10" s="4">
        <v>50</v>
      </c>
      <c r="BB10" s="4">
        <v>51</v>
      </c>
      <c r="BC10" s="4">
        <v>52</v>
      </c>
    </row>
    <row r="11" spans="1:55" ht="18" customHeight="1" thickBot="1">
      <c r="A11" s="220" t="s">
        <v>57</v>
      </c>
      <c r="B11" s="221" t="s">
        <v>67</v>
      </c>
      <c r="C11" s="9" t="s">
        <v>17</v>
      </c>
      <c r="D11" s="55">
        <f aca="true" t="shared" si="0" ref="D11:S11">D13+D17+D23+D39</f>
        <v>36</v>
      </c>
      <c r="E11" s="55">
        <f t="shared" si="0"/>
        <v>36</v>
      </c>
      <c r="F11" s="55">
        <f t="shared" si="0"/>
        <v>36</v>
      </c>
      <c r="G11" s="55">
        <f t="shared" si="0"/>
        <v>36</v>
      </c>
      <c r="H11" s="55">
        <f t="shared" si="0"/>
        <v>36</v>
      </c>
      <c r="I11" s="55">
        <f t="shared" si="0"/>
        <v>36</v>
      </c>
      <c r="J11" s="55">
        <f t="shared" si="0"/>
        <v>36</v>
      </c>
      <c r="K11" s="55">
        <f t="shared" si="0"/>
        <v>36</v>
      </c>
      <c r="L11" s="55">
        <f t="shared" si="0"/>
        <v>36</v>
      </c>
      <c r="M11" s="55">
        <f t="shared" si="0"/>
        <v>36</v>
      </c>
      <c r="N11" s="55">
        <f t="shared" si="0"/>
        <v>36</v>
      </c>
      <c r="O11" s="55">
        <f t="shared" si="0"/>
        <v>36</v>
      </c>
      <c r="P11" s="55">
        <f t="shared" si="0"/>
        <v>36</v>
      </c>
      <c r="Q11" s="55">
        <f t="shared" si="0"/>
        <v>36</v>
      </c>
      <c r="R11" s="55">
        <f t="shared" si="0"/>
        <v>36</v>
      </c>
      <c r="S11" s="55">
        <f t="shared" si="0"/>
        <v>36</v>
      </c>
      <c r="T11" s="88">
        <f>SUM(D11:S11)</f>
        <v>576</v>
      </c>
      <c r="U11" s="313"/>
      <c r="V11" s="313"/>
      <c r="W11" s="55">
        <f aca="true" t="shared" si="1" ref="W11:AP11">W13+W17+W23</f>
        <v>36</v>
      </c>
      <c r="X11" s="55">
        <f t="shared" si="1"/>
        <v>36</v>
      </c>
      <c r="Y11" s="55">
        <f t="shared" si="1"/>
        <v>36</v>
      </c>
      <c r="Z11" s="55">
        <f t="shared" si="1"/>
        <v>36</v>
      </c>
      <c r="AA11" s="55">
        <f t="shared" si="1"/>
        <v>36</v>
      </c>
      <c r="AB11" s="55">
        <f t="shared" si="1"/>
        <v>36</v>
      </c>
      <c r="AC11" s="55">
        <f t="shared" si="1"/>
        <v>36</v>
      </c>
      <c r="AD11" s="55">
        <f t="shared" si="1"/>
        <v>36</v>
      </c>
      <c r="AE11" s="55">
        <f t="shared" si="1"/>
        <v>36</v>
      </c>
      <c r="AF11" s="55">
        <f t="shared" si="1"/>
        <v>36</v>
      </c>
      <c r="AG11" s="55">
        <f t="shared" si="1"/>
        <v>36</v>
      </c>
      <c r="AH11" s="55">
        <f t="shared" si="1"/>
        <v>36</v>
      </c>
      <c r="AI11" s="55">
        <f t="shared" si="1"/>
        <v>36</v>
      </c>
      <c r="AJ11" s="55">
        <f t="shared" si="1"/>
        <v>36</v>
      </c>
      <c r="AK11" s="55">
        <f t="shared" si="1"/>
        <v>36</v>
      </c>
      <c r="AL11" s="55">
        <f t="shared" si="1"/>
        <v>36</v>
      </c>
      <c r="AM11" s="55">
        <f t="shared" si="1"/>
        <v>36</v>
      </c>
      <c r="AN11" s="55">
        <f t="shared" si="1"/>
        <v>36</v>
      </c>
      <c r="AO11" s="55">
        <f t="shared" si="1"/>
        <v>36</v>
      </c>
      <c r="AP11" s="55">
        <f t="shared" si="1"/>
        <v>36</v>
      </c>
      <c r="AQ11" s="60">
        <f aca="true" t="shared" si="2" ref="AQ11:AQ30">SUM(V11:AP11)</f>
        <v>720</v>
      </c>
      <c r="AR11" s="74"/>
      <c r="AS11" s="74"/>
      <c r="AT11" s="75"/>
      <c r="AU11" s="314"/>
      <c r="AV11" s="314"/>
      <c r="AW11" s="314"/>
      <c r="AX11" s="314"/>
      <c r="AY11" s="314"/>
      <c r="AZ11" s="314"/>
      <c r="BA11" s="314"/>
      <c r="BB11" s="314"/>
      <c r="BC11" s="328"/>
    </row>
    <row r="12" spans="1:55" s="29" customFormat="1" ht="18" customHeight="1" thickBot="1">
      <c r="A12" s="220"/>
      <c r="B12" s="221"/>
      <c r="C12" s="9" t="s">
        <v>18</v>
      </c>
      <c r="D12" s="55">
        <f aca="true" t="shared" si="3" ref="D12:S12">D14+D18+D24+D40</f>
        <v>14</v>
      </c>
      <c r="E12" s="55">
        <f t="shared" si="3"/>
        <v>14</v>
      </c>
      <c r="F12" s="55">
        <f t="shared" si="3"/>
        <v>14</v>
      </c>
      <c r="G12" s="55">
        <f t="shared" si="3"/>
        <v>11</v>
      </c>
      <c r="H12" s="55">
        <f t="shared" si="3"/>
        <v>11</v>
      </c>
      <c r="I12" s="55">
        <f t="shared" si="3"/>
        <v>11</v>
      </c>
      <c r="J12" s="55">
        <f t="shared" si="3"/>
        <v>11</v>
      </c>
      <c r="K12" s="55">
        <f t="shared" si="3"/>
        <v>11</v>
      </c>
      <c r="L12" s="55">
        <f t="shared" si="3"/>
        <v>11</v>
      </c>
      <c r="M12" s="55">
        <f t="shared" si="3"/>
        <v>11</v>
      </c>
      <c r="N12" s="55">
        <f t="shared" si="3"/>
        <v>11</v>
      </c>
      <c r="O12" s="55">
        <f t="shared" si="3"/>
        <v>10</v>
      </c>
      <c r="P12" s="55">
        <f t="shared" si="3"/>
        <v>11</v>
      </c>
      <c r="Q12" s="55">
        <f t="shared" si="3"/>
        <v>9</v>
      </c>
      <c r="R12" s="55">
        <f t="shared" si="3"/>
        <v>10</v>
      </c>
      <c r="S12" s="55">
        <f t="shared" si="3"/>
        <v>10</v>
      </c>
      <c r="T12" s="88">
        <f aca="true" t="shared" si="4" ref="T12:T43">SUM(D12:S12)</f>
        <v>180</v>
      </c>
      <c r="U12" s="313"/>
      <c r="V12" s="313"/>
      <c r="W12" s="55">
        <f aca="true" t="shared" si="5" ref="W12:AP12">W14+W18+W24</f>
        <v>0</v>
      </c>
      <c r="X12" s="55">
        <f t="shared" si="5"/>
        <v>0</v>
      </c>
      <c r="Y12" s="55">
        <f t="shared" si="5"/>
        <v>0</v>
      </c>
      <c r="Z12" s="55">
        <f t="shared" si="5"/>
        <v>0</v>
      </c>
      <c r="AA12" s="55">
        <f t="shared" si="5"/>
        <v>0</v>
      </c>
      <c r="AB12" s="55">
        <f t="shared" si="5"/>
        <v>0</v>
      </c>
      <c r="AC12" s="55">
        <f t="shared" si="5"/>
        <v>0</v>
      </c>
      <c r="AD12" s="55">
        <f t="shared" si="5"/>
        <v>0</v>
      </c>
      <c r="AE12" s="55">
        <f t="shared" si="5"/>
        <v>0</v>
      </c>
      <c r="AF12" s="55">
        <f t="shared" si="5"/>
        <v>0</v>
      </c>
      <c r="AG12" s="55">
        <f t="shared" si="5"/>
        <v>0</v>
      </c>
      <c r="AH12" s="55">
        <f t="shared" si="5"/>
        <v>0</v>
      </c>
      <c r="AI12" s="55">
        <f t="shared" si="5"/>
        <v>0</v>
      </c>
      <c r="AJ12" s="55">
        <f t="shared" si="5"/>
        <v>0</v>
      </c>
      <c r="AK12" s="55">
        <f t="shared" si="5"/>
        <v>0</v>
      </c>
      <c r="AL12" s="55">
        <f t="shared" si="5"/>
        <v>0</v>
      </c>
      <c r="AM12" s="55">
        <f t="shared" si="5"/>
        <v>0</v>
      </c>
      <c r="AN12" s="55">
        <f t="shared" si="5"/>
        <v>0</v>
      </c>
      <c r="AO12" s="55">
        <f t="shared" si="5"/>
        <v>0</v>
      </c>
      <c r="AP12" s="55">
        <f t="shared" si="5"/>
        <v>0</v>
      </c>
      <c r="AQ12" s="60">
        <f t="shared" si="2"/>
        <v>0</v>
      </c>
      <c r="AR12" s="74"/>
      <c r="AS12" s="74"/>
      <c r="AT12" s="75"/>
      <c r="AU12" s="314"/>
      <c r="AV12" s="314"/>
      <c r="AW12" s="314"/>
      <c r="AX12" s="314"/>
      <c r="AY12" s="314"/>
      <c r="AZ12" s="314"/>
      <c r="BA12" s="314"/>
      <c r="BB12" s="314"/>
      <c r="BC12" s="328"/>
    </row>
    <row r="13" spans="1:55" s="29" customFormat="1" ht="18" customHeight="1" thickBot="1">
      <c r="A13" s="204"/>
      <c r="B13" s="205" t="s">
        <v>116</v>
      </c>
      <c r="C13" s="61" t="s">
        <v>17</v>
      </c>
      <c r="D13" s="117">
        <f>D15</f>
        <v>6</v>
      </c>
      <c r="E13" s="117">
        <f aca="true" t="shared" si="6" ref="E13:S13">E15</f>
        <v>6</v>
      </c>
      <c r="F13" s="117">
        <f t="shared" si="6"/>
        <v>6</v>
      </c>
      <c r="G13" s="117">
        <f t="shared" si="6"/>
        <v>4</v>
      </c>
      <c r="H13" s="117">
        <f t="shared" si="6"/>
        <v>4</v>
      </c>
      <c r="I13" s="117">
        <f t="shared" si="6"/>
        <v>4</v>
      </c>
      <c r="J13" s="117">
        <f t="shared" si="6"/>
        <v>4</v>
      </c>
      <c r="K13" s="117">
        <f t="shared" si="6"/>
        <v>4</v>
      </c>
      <c r="L13" s="117">
        <f t="shared" si="6"/>
        <v>4</v>
      </c>
      <c r="M13" s="117">
        <f t="shared" si="6"/>
        <v>4</v>
      </c>
      <c r="N13" s="117">
        <f t="shared" si="6"/>
        <v>4</v>
      </c>
      <c r="O13" s="117">
        <f t="shared" si="6"/>
        <v>4</v>
      </c>
      <c r="P13" s="117">
        <f t="shared" si="6"/>
        <v>3</v>
      </c>
      <c r="Q13" s="117">
        <f t="shared" si="6"/>
        <v>3</v>
      </c>
      <c r="R13" s="117">
        <f t="shared" si="6"/>
        <v>4</v>
      </c>
      <c r="S13" s="117">
        <f t="shared" si="6"/>
        <v>4</v>
      </c>
      <c r="T13" s="88">
        <f t="shared" si="4"/>
        <v>68</v>
      </c>
      <c r="U13" s="313"/>
      <c r="V13" s="313"/>
      <c r="W13" s="117">
        <f aca="true" t="shared" si="7" ref="W13:AP13">W15</f>
        <v>0</v>
      </c>
      <c r="X13" s="117">
        <f t="shared" si="7"/>
        <v>0</v>
      </c>
      <c r="Y13" s="117">
        <f t="shared" si="7"/>
        <v>0</v>
      </c>
      <c r="Z13" s="117">
        <f t="shared" si="7"/>
        <v>0</v>
      </c>
      <c r="AA13" s="117">
        <f t="shared" si="7"/>
        <v>0</v>
      </c>
      <c r="AB13" s="117">
        <f t="shared" si="7"/>
        <v>0</v>
      </c>
      <c r="AC13" s="117">
        <f t="shared" si="7"/>
        <v>0</v>
      </c>
      <c r="AD13" s="117">
        <f t="shared" si="7"/>
        <v>0</v>
      </c>
      <c r="AE13" s="117">
        <f t="shared" si="7"/>
        <v>0</v>
      </c>
      <c r="AF13" s="117">
        <f t="shared" si="7"/>
        <v>0</v>
      </c>
      <c r="AG13" s="117">
        <f t="shared" si="7"/>
        <v>0</v>
      </c>
      <c r="AH13" s="117">
        <f t="shared" si="7"/>
        <v>0</v>
      </c>
      <c r="AI13" s="117">
        <f t="shared" si="7"/>
        <v>0</v>
      </c>
      <c r="AJ13" s="117">
        <f t="shared" si="7"/>
        <v>0</v>
      </c>
      <c r="AK13" s="117">
        <f t="shared" si="7"/>
        <v>0</v>
      </c>
      <c r="AL13" s="117">
        <f t="shared" si="7"/>
        <v>0</v>
      </c>
      <c r="AM13" s="117">
        <f t="shared" si="7"/>
        <v>0</v>
      </c>
      <c r="AN13" s="117">
        <f t="shared" si="7"/>
        <v>0</v>
      </c>
      <c r="AO13" s="117">
        <f t="shared" si="7"/>
        <v>0</v>
      </c>
      <c r="AP13" s="117">
        <f t="shared" si="7"/>
        <v>0</v>
      </c>
      <c r="AQ13" s="60">
        <f t="shared" si="2"/>
        <v>0</v>
      </c>
      <c r="AR13" s="74"/>
      <c r="AS13" s="74"/>
      <c r="AT13" s="76"/>
      <c r="AU13" s="314"/>
      <c r="AV13" s="314"/>
      <c r="AW13" s="314"/>
      <c r="AX13" s="314"/>
      <c r="AY13" s="314"/>
      <c r="AZ13" s="314"/>
      <c r="BA13" s="314"/>
      <c r="BB13" s="314"/>
      <c r="BC13" s="328"/>
    </row>
    <row r="14" spans="1:55" s="29" customFormat="1" ht="18" customHeight="1" thickBot="1">
      <c r="A14" s="204"/>
      <c r="B14" s="206"/>
      <c r="C14" s="61" t="s">
        <v>18</v>
      </c>
      <c r="D14" s="117">
        <f>D16</f>
        <v>3</v>
      </c>
      <c r="E14" s="117">
        <f aca="true" t="shared" si="8" ref="E14:S14">E16</f>
        <v>3</v>
      </c>
      <c r="F14" s="117">
        <f t="shared" si="8"/>
        <v>3</v>
      </c>
      <c r="G14" s="117">
        <f t="shared" si="8"/>
        <v>2</v>
      </c>
      <c r="H14" s="117">
        <f t="shared" si="8"/>
        <v>2</v>
      </c>
      <c r="I14" s="117">
        <f t="shared" si="8"/>
        <v>2</v>
      </c>
      <c r="J14" s="117">
        <f t="shared" si="8"/>
        <v>2</v>
      </c>
      <c r="K14" s="117">
        <f t="shared" si="8"/>
        <v>2</v>
      </c>
      <c r="L14" s="117">
        <f t="shared" si="8"/>
        <v>2</v>
      </c>
      <c r="M14" s="117">
        <f t="shared" si="8"/>
        <v>2</v>
      </c>
      <c r="N14" s="117">
        <f t="shared" si="8"/>
        <v>2</v>
      </c>
      <c r="O14" s="117">
        <f t="shared" si="8"/>
        <v>2</v>
      </c>
      <c r="P14" s="117">
        <f t="shared" si="8"/>
        <v>2</v>
      </c>
      <c r="Q14" s="117">
        <f t="shared" si="8"/>
        <v>1</v>
      </c>
      <c r="R14" s="117">
        <f t="shared" si="8"/>
        <v>2</v>
      </c>
      <c r="S14" s="117">
        <f t="shared" si="8"/>
        <v>2</v>
      </c>
      <c r="T14" s="88">
        <f t="shared" si="4"/>
        <v>34</v>
      </c>
      <c r="U14" s="313"/>
      <c r="V14" s="313"/>
      <c r="W14" s="117">
        <f aca="true" t="shared" si="9" ref="W14:AP14">W16</f>
        <v>0</v>
      </c>
      <c r="X14" s="117">
        <f t="shared" si="9"/>
        <v>0</v>
      </c>
      <c r="Y14" s="117">
        <f t="shared" si="9"/>
        <v>0</v>
      </c>
      <c r="Z14" s="117">
        <f t="shared" si="9"/>
        <v>0</v>
      </c>
      <c r="AA14" s="117">
        <f t="shared" si="9"/>
        <v>0</v>
      </c>
      <c r="AB14" s="117">
        <f t="shared" si="9"/>
        <v>0</v>
      </c>
      <c r="AC14" s="117">
        <f t="shared" si="9"/>
        <v>0</v>
      </c>
      <c r="AD14" s="117">
        <f t="shared" si="9"/>
        <v>0</v>
      </c>
      <c r="AE14" s="117">
        <f t="shared" si="9"/>
        <v>0</v>
      </c>
      <c r="AF14" s="117">
        <f t="shared" si="9"/>
        <v>0</v>
      </c>
      <c r="AG14" s="117">
        <f t="shared" si="9"/>
        <v>0</v>
      </c>
      <c r="AH14" s="117">
        <f t="shared" si="9"/>
        <v>0</v>
      </c>
      <c r="AI14" s="117">
        <f t="shared" si="9"/>
        <v>0</v>
      </c>
      <c r="AJ14" s="117">
        <f t="shared" si="9"/>
        <v>0</v>
      </c>
      <c r="AK14" s="117">
        <f t="shared" si="9"/>
        <v>0</v>
      </c>
      <c r="AL14" s="117">
        <f t="shared" si="9"/>
        <v>0</v>
      </c>
      <c r="AM14" s="117">
        <f t="shared" si="9"/>
        <v>0</v>
      </c>
      <c r="AN14" s="117">
        <f t="shared" si="9"/>
        <v>0</v>
      </c>
      <c r="AO14" s="117">
        <f t="shared" si="9"/>
        <v>0</v>
      </c>
      <c r="AP14" s="117">
        <f t="shared" si="9"/>
        <v>0</v>
      </c>
      <c r="AQ14" s="60">
        <f t="shared" si="2"/>
        <v>0</v>
      </c>
      <c r="AR14" s="74"/>
      <c r="AS14" s="74"/>
      <c r="AT14" s="76"/>
      <c r="AU14" s="314"/>
      <c r="AV14" s="314"/>
      <c r="AW14" s="314"/>
      <c r="AX14" s="314"/>
      <c r="AY14" s="314"/>
      <c r="AZ14" s="314"/>
      <c r="BA14" s="314"/>
      <c r="BB14" s="314"/>
      <c r="BC14" s="328"/>
    </row>
    <row r="15" spans="1:55" s="29" customFormat="1" ht="18" customHeight="1" thickBot="1">
      <c r="A15" s="197" t="s">
        <v>97</v>
      </c>
      <c r="B15" s="199" t="s">
        <v>128</v>
      </c>
      <c r="C15" s="27" t="s">
        <v>17</v>
      </c>
      <c r="D15" s="57">
        <v>6</v>
      </c>
      <c r="E15" s="57">
        <v>6</v>
      </c>
      <c r="F15" s="57">
        <v>6</v>
      </c>
      <c r="G15" s="57">
        <v>4</v>
      </c>
      <c r="H15" s="57">
        <v>4</v>
      </c>
      <c r="I15" s="57">
        <v>4</v>
      </c>
      <c r="J15" s="57">
        <v>4</v>
      </c>
      <c r="K15" s="57">
        <v>4</v>
      </c>
      <c r="L15" s="57">
        <v>4</v>
      </c>
      <c r="M15" s="57">
        <v>4</v>
      </c>
      <c r="N15" s="57">
        <v>4</v>
      </c>
      <c r="O15" s="57">
        <v>4</v>
      </c>
      <c r="P15" s="57">
        <v>3</v>
      </c>
      <c r="Q15" s="57">
        <v>3</v>
      </c>
      <c r="R15" s="57">
        <v>4</v>
      </c>
      <c r="S15" s="57">
        <v>4</v>
      </c>
      <c r="T15" s="88">
        <f t="shared" si="4"/>
        <v>68</v>
      </c>
      <c r="U15" s="313"/>
      <c r="V15" s="313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0">
        <f t="shared" si="2"/>
        <v>0</v>
      </c>
      <c r="AR15" s="74"/>
      <c r="AS15" s="74"/>
      <c r="AT15" s="77"/>
      <c r="AU15" s="314"/>
      <c r="AV15" s="314"/>
      <c r="AW15" s="314"/>
      <c r="AX15" s="314"/>
      <c r="AY15" s="314"/>
      <c r="AZ15" s="314"/>
      <c r="BA15" s="314"/>
      <c r="BB15" s="314"/>
      <c r="BC15" s="328"/>
    </row>
    <row r="16" spans="1:55" s="29" customFormat="1" ht="18" customHeight="1" thickBot="1">
      <c r="A16" s="198"/>
      <c r="B16" s="200"/>
      <c r="C16" s="27" t="s">
        <v>18</v>
      </c>
      <c r="D16" s="57">
        <v>3</v>
      </c>
      <c r="E16" s="57">
        <v>3</v>
      </c>
      <c r="F16" s="57">
        <v>3</v>
      </c>
      <c r="G16" s="57">
        <v>2</v>
      </c>
      <c r="H16" s="57">
        <v>2</v>
      </c>
      <c r="I16" s="57">
        <v>2</v>
      </c>
      <c r="J16" s="57">
        <v>2</v>
      </c>
      <c r="K16" s="57">
        <v>2</v>
      </c>
      <c r="L16" s="57">
        <v>2</v>
      </c>
      <c r="M16" s="57">
        <v>2</v>
      </c>
      <c r="N16" s="57">
        <v>2</v>
      </c>
      <c r="O16" s="57">
        <v>2</v>
      </c>
      <c r="P16" s="57">
        <v>2</v>
      </c>
      <c r="Q16" s="57">
        <v>1</v>
      </c>
      <c r="R16" s="57">
        <v>2</v>
      </c>
      <c r="S16" s="57">
        <v>2</v>
      </c>
      <c r="T16" s="88">
        <f t="shared" si="4"/>
        <v>34</v>
      </c>
      <c r="U16" s="313"/>
      <c r="V16" s="313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0">
        <f t="shared" si="2"/>
        <v>0</v>
      </c>
      <c r="AR16" s="74"/>
      <c r="AS16" s="74"/>
      <c r="AT16" s="77"/>
      <c r="AU16" s="314"/>
      <c r="AV16" s="314"/>
      <c r="AW16" s="314"/>
      <c r="AX16" s="314"/>
      <c r="AY16" s="314"/>
      <c r="AZ16" s="314"/>
      <c r="BA16" s="314"/>
      <c r="BB16" s="314"/>
      <c r="BC16" s="328"/>
    </row>
    <row r="17" spans="1:55" s="29" customFormat="1" ht="18" customHeight="1" thickBot="1">
      <c r="A17" s="288" t="s">
        <v>57</v>
      </c>
      <c r="B17" s="205" t="s">
        <v>26</v>
      </c>
      <c r="C17" s="61" t="s">
        <v>17</v>
      </c>
      <c r="D17" s="117">
        <f>D19+D21</f>
        <v>9</v>
      </c>
      <c r="E17" s="117">
        <f aca="true" t="shared" si="10" ref="E17:S17">E19+E21</f>
        <v>9</v>
      </c>
      <c r="F17" s="117">
        <f t="shared" si="10"/>
        <v>8</v>
      </c>
      <c r="G17" s="117">
        <f t="shared" si="10"/>
        <v>2</v>
      </c>
      <c r="H17" s="117">
        <f t="shared" si="10"/>
        <v>2</v>
      </c>
      <c r="I17" s="117">
        <f t="shared" si="10"/>
        <v>2</v>
      </c>
      <c r="J17" s="117">
        <f t="shared" si="10"/>
        <v>2</v>
      </c>
      <c r="K17" s="117">
        <f t="shared" si="10"/>
        <v>3</v>
      </c>
      <c r="L17" s="117">
        <f t="shared" si="10"/>
        <v>3</v>
      </c>
      <c r="M17" s="117">
        <f t="shared" si="10"/>
        <v>4</v>
      </c>
      <c r="N17" s="117">
        <f t="shared" si="10"/>
        <v>3</v>
      </c>
      <c r="O17" s="117">
        <f t="shared" si="10"/>
        <v>4</v>
      </c>
      <c r="P17" s="117">
        <f t="shared" si="10"/>
        <v>4</v>
      </c>
      <c r="Q17" s="117">
        <f t="shared" si="10"/>
        <v>3</v>
      </c>
      <c r="R17" s="117">
        <f t="shared" si="10"/>
        <v>3</v>
      </c>
      <c r="S17" s="117">
        <f t="shared" si="10"/>
        <v>3</v>
      </c>
      <c r="T17" s="88">
        <f t="shared" si="4"/>
        <v>64</v>
      </c>
      <c r="U17" s="313"/>
      <c r="V17" s="313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60">
        <f t="shared" si="2"/>
        <v>0</v>
      </c>
      <c r="AR17" s="74"/>
      <c r="AS17" s="74"/>
      <c r="AT17" s="78"/>
      <c r="AU17" s="314"/>
      <c r="AV17" s="314"/>
      <c r="AW17" s="314"/>
      <c r="AX17" s="314"/>
      <c r="AY17" s="314"/>
      <c r="AZ17" s="314"/>
      <c r="BA17" s="314"/>
      <c r="BB17" s="314"/>
      <c r="BC17" s="328"/>
    </row>
    <row r="18" spans="1:55" s="29" customFormat="1" ht="18" customHeight="1" thickBot="1">
      <c r="A18" s="206"/>
      <c r="B18" s="289"/>
      <c r="C18" s="61" t="s">
        <v>18</v>
      </c>
      <c r="D18" s="117">
        <f>D20+D22</f>
        <v>2</v>
      </c>
      <c r="E18" s="117">
        <f aca="true" t="shared" si="11" ref="E18:S18">E20+E22</f>
        <v>2</v>
      </c>
      <c r="F18" s="117">
        <f t="shared" si="11"/>
        <v>2</v>
      </c>
      <c r="G18" s="117">
        <f t="shared" si="11"/>
        <v>2</v>
      </c>
      <c r="H18" s="117">
        <f t="shared" si="11"/>
        <v>2</v>
      </c>
      <c r="I18" s="117">
        <f t="shared" si="11"/>
        <v>2</v>
      </c>
      <c r="J18" s="117">
        <f t="shared" si="11"/>
        <v>2</v>
      </c>
      <c r="K18" s="117">
        <f t="shared" si="11"/>
        <v>2</v>
      </c>
      <c r="L18" s="117">
        <f t="shared" si="11"/>
        <v>2</v>
      </c>
      <c r="M18" s="117">
        <f t="shared" si="11"/>
        <v>2</v>
      </c>
      <c r="N18" s="117">
        <f t="shared" si="11"/>
        <v>2</v>
      </c>
      <c r="O18" s="117">
        <f t="shared" si="11"/>
        <v>2</v>
      </c>
      <c r="P18" s="117">
        <f t="shared" si="11"/>
        <v>2</v>
      </c>
      <c r="Q18" s="117">
        <f t="shared" si="11"/>
        <v>2</v>
      </c>
      <c r="R18" s="117">
        <f t="shared" si="11"/>
        <v>2</v>
      </c>
      <c r="S18" s="117">
        <f t="shared" si="11"/>
        <v>2</v>
      </c>
      <c r="T18" s="88">
        <f t="shared" si="4"/>
        <v>32</v>
      </c>
      <c r="U18" s="313"/>
      <c r="V18" s="313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60">
        <f t="shared" si="2"/>
        <v>0</v>
      </c>
      <c r="AR18" s="74"/>
      <c r="AS18" s="74"/>
      <c r="AT18" s="77"/>
      <c r="AU18" s="314"/>
      <c r="AV18" s="314"/>
      <c r="AW18" s="314"/>
      <c r="AX18" s="314"/>
      <c r="AY18" s="314"/>
      <c r="AZ18" s="314"/>
      <c r="BA18" s="314"/>
      <c r="BB18" s="314"/>
      <c r="BC18" s="328"/>
    </row>
    <row r="19" spans="1:55" s="29" customFormat="1" ht="18" customHeight="1" thickBot="1">
      <c r="A19" s="194" t="s">
        <v>37</v>
      </c>
      <c r="B19" s="208" t="s">
        <v>105</v>
      </c>
      <c r="C19" s="6" t="s">
        <v>17</v>
      </c>
      <c r="D19" s="57">
        <v>5</v>
      </c>
      <c r="E19" s="57">
        <v>4</v>
      </c>
      <c r="F19" s="57">
        <v>4</v>
      </c>
      <c r="G19" s="57">
        <v>1</v>
      </c>
      <c r="H19" s="57">
        <v>1</v>
      </c>
      <c r="I19" s="57">
        <v>1</v>
      </c>
      <c r="J19" s="57">
        <v>1</v>
      </c>
      <c r="K19" s="57">
        <v>2</v>
      </c>
      <c r="L19" s="57">
        <v>2</v>
      </c>
      <c r="M19" s="57">
        <v>2</v>
      </c>
      <c r="N19" s="57">
        <v>2</v>
      </c>
      <c r="O19" s="57">
        <v>2</v>
      </c>
      <c r="P19" s="57">
        <v>2</v>
      </c>
      <c r="Q19" s="57">
        <v>1</v>
      </c>
      <c r="R19" s="57">
        <v>1</v>
      </c>
      <c r="S19" s="57">
        <v>1</v>
      </c>
      <c r="T19" s="88">
        <f t="shared" si="4"/>
        <v>32</v>
      </c>
      <c r="U19" s="313"/>
      <c r="V19" s="313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7"/>
      <c r="AQ19" s="60">
        <f t="shared" si="2"/>
        <v>0</v>
      </c>
      <c r="AR19" s="74"/>
      <c r="AS19" s="74"/>
      <c r="AT19" s="78"/>
      <c r="AU19" s="314"/>
      <c r="AV19" s="314"/>
      <c r="AW19" s="314"/>
      <c r="AX19" s="314"/>
      <c r="AY19" s="314"/>
      <c r="AZ19" s="314"/>
      <c r="BA19" s="314"/>
      <c r="BB19" s="314"/>
      <c r="BC19" s="328"/>
    </row>
    <row r="20" spans="1:55" s="29" customFormat="1" ht="18" customHeight="1" thickBot="1">
      <c r="A20" s="194"/>
      <c r="B20" s="208"/>
      <c r="C20" s="6" t="s">
        <v>18</v>
      </c>
      <c r="D20" s="57">
        <v>1</v>
      </c>
      <c r="E20" s="57">
        <v>1</v>
      </c>
      <c r="F20" s="57">
        <v>1</v>
      </c>
      <c r="G20" s="57">
        <v>1</v>
      </c>
      <c r="H20" s="57">
        <v>1</v>
      </c>
      <c r="I20" s="57">
        <v>1</v>
      </c>
      <c r="J20" s="57">
        <v>1</v>
      </c>
      <c r="K20" s="57">
        <v>1</v>
      </c>
      <c r="L20" s="57">
        <v>1</v>
      </c>
      <c r="M20" s="57">
        <v>1</v>
      </c>
      <c r="N20" s="57">
        <v>1</v>
      </c>
      <c r="O20" s="57">
        <v>1</v>
      </c>
      <c r="P20" s="57">
        <v>1</v>
      </c>
      <c r="Q20" s="57">
        <v>1</v>
      </c>
      <c r="R20" s="57">
        <v>1</v>
      </c>
      <c r="S20" s="57">
        <v>1</v>
      </c>
      <c r="T20" s="88">
        <f t="shared" si="4"/>
        <v>16</v>
      </c>
      <c r="U20" s="313"/>
      <c r="V20" s="313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0">
        <f t="shared" si="2"/>
        <v>0</v>
      </c>
      <c r="AR20" s="74"/>
      <c r="AS20" s="74"/>
      <c r="AT20" s="77"/>
      <c r="AU20" s="314"/>
      <c r="AV20" s="314"/>
      <c r="AW20" s="314"/>
      <c r="AX20" s="314"/>
      <c r="AY20" s="314"/>
      <c r="AZ20" s="314"/>
      <c r="BA20" s="314"/>
      <c r="BB20" s="314"/>
      <c r="BC20" s="328"/>
    </row>
    <row r="21" spans="1:55" s="29" customFormat="1" ht="18" customHeight="1" thickBot="1">
      <c r="A21" s="194" t="s">
        <v>85</v>
      </c>
      <c r="B21" s="208" t="s">
        <v>113</v>
      </c>
      <c r="C21" s="6" t="s">
        <v>17</v>
      </c>
      <c r="D21" s="57">
        <v>4</v>
      </c>
      <c r="E21" s="57">
        <v>5</v>
      </c>
      <c r="F21" s="57">
        <v>4</v>
      </c>
      <c r="G21" s="57">
        <v>1</v>
      </c>
      <c r="H21" s="57">
        <v>1</v>
      </c>
      <c r="I21" s="57">
        <v>1</v>
      </c>
      <c r="J21" s="57">
        <v>1</v>
      </c>
      <c r="K21" s="57">
        <v>1</v>
      </c>
      <c r="L21" s="57">
        <v>1</v>
      </c>
      <c r="M21" s="57">
        <v>2</v>
      </c>
      <c r="N21" s="57">
        <v>1</v>
      </c>
      <c r="O21" s="57">
        <v>2</v>
      </c>
      <c r="P21" s="57">
        <v>2</v>
      </c>
      <c r="Q21" s="57">
        <v>2</v>
      </c>
      <c r="R21" s="57">
        <v>2</v>
      </c>
      <c r="S21" s="57">
        <v>2</v>
      </c>
      <c r="T21" s="88">
        <f t="shared" si="4"/>
        <v>32</v>
      </c>
      <c r="U21" s="313"/>
      <c r="V21" s="313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0">
        <f t="shared" si="2"/>
        <v>0</v>
      </c>
      <c r="AR21" s="74"/>
      <c r="AS21" s="74"/>
      <c r="AT21" s="77"/>
      <c r="AU21" s="314"/>
      <c r="AV21" s="314"/>
      <c r="AW21" s="314"/>
      <c r="AX21" s="314"/>
      <c r="AY21" s="314"/>
      <c r="AZ21" s="314"/>
      <c r="BA21" s="314"/>
      <c r="BB21" s="314"/>
      <c r="BC21" s="328"/>
    </row>
    <row r="22" spans="1:55" s="29" customFormat="1" ht="18" customHeight="1" thickBot="1">
      <c r="A22" s="194"/>
      <c r="B22" s="208"/>
      <c r="C22" s="6" t="s">
        <v>18</v>
      </c>
      <c r="D22" s="57">
        <v>1</v>
      </c>
      <c r="E22" s="57">
        <v>1</v>
      </c>
      <c r="F22" s="57">
        <v>1</v>
      </c>
      <c r="G22" s="57">
        <v>1</v>
      </c>
      <c r="H22" s="57">
        <v>1</v>
      </c>
      <c r="I22" s="57">
        <v>1</v>
      </c>
      <c r="J22" s="57">
        <v>1</v>
      </c>
      <c r="K22" s="57">
        <v>1</v>
      </c>
      <c r="L22" s="57">
        <v>1</v>
      </c>
      <c r="M22" s="57">
        <v>1</v>
      </c>
      <c r="N22" s="57">
        <v>1</v>
      </c>
      <c r="O22" s="57">
        <v>1</v>
      </c>
      <c r="P22" s="57">
        <v>1</v>
      </c>
      <c r="Q22" s="57">
        <v>1</v>
      </c>
      <c r="R22" s="57">
        <v>1</v>
      </c>
      <c r="S22" s="57">
        <v>1</v>
      </c>
      <c r="T22" s="88">
        <f t="shared" si="4"/>
        <v>16</v>
      </c>
      <c r="U22" s="313"/>
      <c r="V22" s="313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0">
        <f t="shared" si="2"/>
        <v>0</v>
      </c>
      <c r="AR22" s="74"/>
      <c r="AS22" s="74"/>
      <c r="AT22" s="77"/>
      <c r="AU22" s="314"/>
      <c r="AV22" s="314"/>
      <c r="AW22" s="314"/>
      <c r="AX22" s="314"/>
      <c r="AY22" s="314"/>
      <c r="AZ22" s="314"/>
      <c r="BA22" s="314"/>
      <c r="BB22" s="314"/>
      <c r="BC22" s="328"/>
    </row>
    <row r="23" spans="1:55" s="29" customFormat="1" ht="18" customHeight="1" thickBot="1">
      <c r="A23" s="292" t="s">
        <v>61</v>
      </c>
      <c r="B23" s="294" t="s">
        <v>27</v>
      </c>
      <c r="C23" s="49" t="s">
        <v>17</v>
      </c>
      <c r="D23" s="64">
        <f>D25+D33</f>
        <v>18</v>
      </c>
      <c r="E23" s="64">
        <f aca="true" t="shared" si="12" ref="E23:S23">E25+E33</f>
        <v>19</v>
      </c>
      <c r="F23" s="64">
        <f t="shared" si="12"/>
        <v>19</v>
      </c>
      <c r="G23" s="64">
        <f t="shared" si="12"/>
        <v>28</v>
      </c>
      <c r="H23" s="64">
        <f t="shared" si="12"/>
        <v>28</v>
      </c>
      <c r="I23" s="64">
        <f t="shared" si="12"/>
        <v>28</v>
      </c>
      <c r="J23" s="64">
        <f t="shared" si="12"/>
        <v>28</v>
      </c>
      <c r="K23" s="64">
        <f t="shared" si="12"/>
        <v>27</v>
      </c>
      <c r="L23" s="64">
        <f t="shared" si="12"/>
        <v>27</v>
      </c>
      <c r="M23" s="64">
        <f t="shared" si="12"/>
        <v>26</v>
      </c>
      <c r="N23" s="64">
        <f t="shared" si="12"/>
        <v>27</v>
      </c>
      <c r="O23" s="64">
        <f t="shared" si="12"/>
        <v>26</v>
      </c>
      <c r="P23" s="64">
        <f t="shared" si="12"/>
        <v>27</v>
      </c>
      <c r="Q23" s="64">
        <f t="shared" si="12"/>
        <v>28</v>
      </c>
      <c r="R23" s="64">
        <f t="shared" si="12"/>
        <v>27</v>
      </c>
      <c r="S23" s="64">
        <f t="shared" si="12"/>
        <v>27</v>
      </c>
      <c r="T23" s="88">
        <f t="shared" si="4"/>
        <v>410</v>
      </c>
      <c r="U23" s="313"/>
      <c r="V23" s="313"/>
      <c r="W23" s="64">
        <f aca="true" t="shared" si="13" ref="W23:AB23">W25+W33</f>
        <v>36</v>
      </c>
      <c r="X23" s="64">
        <f t="shared" si="13"/>
        <v>36</v>
      </c>
      <c r="Y23" s="64">
        <f t="shared" si="13"/>
        <v>36</v>
      </c>
      <c r="Z23" s="64">
        <f t="shared" si="13"/>
        <v>36</v>
      </c>
      <c r="AA23" s="64">
        <f t="shared" si="13"/>
        <v>36</v>
      </c>
      <c r="AB23" s="64">
        <f t="shared" si="13"/>
        <v>36</v>
      </c>
      <c r="AC23" s="64">
        <f aca="true" t="shared" si="14" ref="AC23:AP23">AC25+AC33</f>
        <v>36</v>
      </c>
      <c r="AD23" s="64">
        <f t="shared" si="14"/>
        <v>36</v>
      </c>
      <c r="AE23" s="64">
        <f t="shared" si="14"/>
        <v>36</v>
      </c>
      <c r="AF23" s="64">
        <f t="shared" si="14"/>
        <v>36</v>
      </c>
      <c r="AG23" s="64">
        <f t="shared" si="14"/>
        <v>36</v>
      </c>
      <c r="AH23" s="64">
        <f t="shared" si="14"/>
        <v>36</v>
      </c>
      <c r="AI23" s="64">
        <f t="shared" si="14"/>
        <v>36</v>
      </c>
      <c r="AJ23" s="64">
        <f t="shared" si="14"/>
        <v>36</v>
      </c>
      <c r="AK23" s="64">
        <f t="shared" si="14"/>
        <v>36</v>
      </c>
      <c r="AL23" s="64">
        <f t="shared" si="14"/>
        <v>36</v>
      </c>
      <c r="AM23" s="64">
        <f t="shared" si="14"/>
        <v>36</v>
      </c>
      <c r="AN23" s="64">
        <f t="shared" si="14"/>
        <v>36</v>
      </c>
      <c r="AO23" s="64">
        <f t="shared" si="14"/>
        <v>36</v>
      </c>
      <c r="AP23" s="64">
        <f t="shared" si="14"/>
        <v>36</v>
      </c>
      <c r="AQ23" s="60">
        <f t="shared" si="2"/>
        <v>720</v>
      </c>
      <c r="AR23" s="74"/>
      <c r="AS23" s="74"/>
      <c r="AT23" s="79"/>
      <c r="AU23" s="314"/>
      <c r="AV23" s="314"/>
      <c r="AW23" s="314"/>
      <c r="AX23" s="314"/>
      <c r="AY23" s="314"/>
      <c r="AZ23" s="314"/>
      <c r="BA23" s="314"/>
      <c r="BB23" s="314"/>
      <c r="BC23" s="328"/>
    </row>
    <row r="24" spans="1:55" s="29" customFormat="1" ht="18" customHeight="1" thickBot="1">
      <c r="A24" s="293"/>
      <c r="B24" s="295"/>
      <c r="C24" s="49" t="s">
        <v>18</v>
      </c>
      <c r="D24" s="64">
        <f>D26+D34</f>
        <v>8</v>
      </c>
      <c r="E24" s="64">
        <f aca="true" t="shared" si="15" ref="E24:S24">E26+E34</f>
        <v>8</v>
      </c>
      <c r="F24" s="64">
        <f t="shared" si="15"/>
        <v>7</v>
      </c>
      <c r="G24" s="64">
        <f t="shared" si="15"/>
        <v>6</v>
      </c>
      <c r="H24" s="64">
        <f t="shared" si="15"/>
        <v>6</v>
      </c>
      <c r="I24" s="64">
        <f t="shared" si="15"/>
        <v>6</v>
      </c>
      <c r="J24" s="64">
        <f t="shared" si="15"/>
        <v>6</v>
      </c>
      <c r="K24" s="64">
        <f t="shared" si="15"/>
        <v>6</v>
      </c>
      <c r="L24" s="64">
        <f t="shared" si="15"/>
        <v>6</v>
      </c>
      <c r="M24" s="64">
        <f t="shared" si="15"/>
        <v>6</v>
      </c>
      <c r="N24" s="64">
        <f t="shared" si="15"/>
        <v>6</v>
      </c>
      <c r="O24" s="64">
        <f t="shared" si="15"/>
        <v>5</v>
      </c>
      <c r="P24" s="64">
        <f t="shared" si="15"/>
        <v>6</v>
      </c>
      <c r="Q24" s="64">
        <f t="shared" si="15"/>
        <v>5</v>
      </c>
      <c r="R24" s="64">
        <f t="shared" si="15"/>
        <v>5</v>
      </c>
      <c r="S24" s="64">
        <f t="shared" si="15"/>
        <v>5</v>
      </c>
      <c r="T24" s="88">
        <f t="shared" si="4"/>
        <v>97</v>
      </c>
      <c r="U24" s="313"/>
      <c r="V24" s="313"/>
      <c r="W24" s="64">
        <f aca="true" t="shared" si="16" ref="W24:AB24">W26+W34</f>
        <v>0</v>
      </c>
      <c r="X24" s="64">
        <f t="shared" si="16"/>
        <v>0</v>
      </c>
      <c r="Y24" s="64">
        <f t="shared" si="16"/>
        <v>0</v>
      </c>
      <c r="Z24" s="64">
        <f t="shared" si="16"/>
        <v>0</v>
      </c>
      <c r="AA24" s="64">
        <f t="shared" si="16"/>
        <v>0</v>
      </c>
      <c r="AB24" s="64">
        <f t="shared" si="16"/>
        <v>0</v>
      </c>
      <c r="AC24" s="64">
        <f aca="true" t="shared" si="17" ref="AC24:AP24">AC26+AC34</f>
        <v>0</v>
      </c>
      <c r="AD24" s="64">
        <f t="shared" si="17"/>
        <v>0</v>
      </c>
      <c r="AE24" s="64">
        <f t="shared" si="17"/>
        <v>0</v>
      </c>
      <c r="AF24" s="64">
        <f t="shared" si="17"/>
        <v>0</v>
      </c>
      <c r="AG24" s="64">
        <f t="shared" si="17"/>
        <v>0</v>
      </c>
      <c r="AH24" s="64">
        <f t="shared" si="17"/>
        <v>0</v>
      </c>
      <c r="AI24" s="64">
        <f t="shared" si="17"/>
        <v>0</v>
      </c>
      <c r="AJ24" s="64">
        <f t="shared" si="17"/>
        <v>0</v>
      </c>
      <c r="AK24" s="64">
        <f t="shared" si="17"/>
        <v>0</v>
      </c>
      <c r="AL24" s="64">
        <f t="shared" si="17"/>
        <v>0</v>
      </c>
      <c r="AM24" s="64">
        <f t="shared" si="17"/>
        <v>0</v>
      </c>
      <c r="AN24" s="64">
        <f t="shared" si="17"/>
        <v>0</v>
      </c>
      <c r="AO24" s="64">
        <f t="shared" si="17"/>
        <v>0</v>
      </c>
      <c r="AP24" s="64">
        <f t="shared" si="17"/>
        <v>0</v>
      </c>
      <c r="AQ24" s="60">
        <f t="shared" si="2"/>
        <v>0</v>
      </c>
      <c r="AR24" s="74"/>
      <c r="AS24" s="74"/>
      <c r="AT24" s="79"/>
      <c r="AU24" s="315"/>
      <c r="AV24" s="315"/>
      <c r="AW24" s="315"/>
      <c r="AX24" s="315"/>
      <c r="AY24" s="315"/>
      <c r="AZ24" s="315"/>
      <c r="BA24" s="315"/>
      <c r="BB24" s="315"/>
      <c r="BC24" s="328"/>
    </row>
    <row r="25" spans="1:55" s="29" customFormat="1" ht="18" customHeight="1" thickBot="1">
      <c r="A25" s="288" t="s">
        <v>28</v>
      </c>
      <c r="B25" s="296" t="s">
        <v>112</v>
      </c>
      <c r="C25" s="50" t="s">
        <v>17</v>
      </c>
      <c r="D25" s="116">
        <f>D27+D29</f>
        <v>7</v>
      </c>
      <c r="E25" s="116">
        <f aca="true" t="shared" si="18" ref="E25:S25">E27+E29</f>
        <v>8</v>
      </c>
      <c r="F25" s="116">
        <f t="shared" si="18"/>
        <v>8</v>
      </c>
      <c r="G25" s="116">
        <f t="shared" si="18"/>
        <v>21</v>
      </c>
      <c r="H25" s="116">
        <f t="shared" si="18"/>
        <v>21</v>
      </c>
      <c r="I25" s="116">
        <f t="shared" si="18"/>
        <v>21</v>
      </c>
      <c r="J25" s="116">
        <f t="shared" si="18"/>
        <v>21</v>
      </c>
      <c r="K25" s="116">
        <f t="shared" si="18"/>
        <v>4</v>
      </c>
      <c r="L25" s="116">
        <f t="shared" si="18"/>
        <v>5</v>
      </c>
      <c r="M25" s="116">
        <f t="shared" si="18"/>
        <v>4</v>
      </c>
      <c r="N25" s="116">
        <f t="shared" si="18"/>
        <v>5</v>
      </c>
      <c r="O25" s="116">
        <f t="shared" si="18"/>
        <v>4</v>
      </c>
      <c r="P25" s="116">
        <f t="shared" si="18"/>
        <v>5</v>
      </c>
      <c r="Q25" s="116">
        <f t="shared" si="18"/>
        <v>4</v>
      </c>
      <c r="R25" s="116">
        <f t="shared" si="18"/>
        <v>3</v>
      </c>
      <c r="S25" s="116">
        <f t="shared" si="18"/>
        <v>3</v>
      </c>
      <c r="T25" s="88">
        <f t="shared" si="4"/>
        <v>144</v>
      </c>
      <c r="U25" s="313"/>
      <c r="V25" s="313"/>
      <c r="W25" s="116">
        <f aca="true" t="shared" si="19" ref="W25:AB25">W27+W29+W31</f>
        <v>36</v>
      </c>
      <c r="X25" s="116">
        <f t="shared" si="19"/>
        <v>36</v>
      </c>
      <c r="Y25" s="116">
        <f t="shared" si="19"/>
        <v>36</v>
      </c>
      <c r="Z25" s="116">
        <f t="shared" si="19"/>
        <v>36</v>
      </c>
      <c r="AA25" s="116">
        <f t="shared" si="19"/>
        <v>36</v>
      </c>
      <c r="AB25" s="116">
        <f t="shared" si="19"/>
        <v>0</v>
      </c>
      <c r="AC25" s="116">
        <f>AC27+AC29+AC31</f>
        <v>0</v>
      </c>
      <c r="AD25" s="116">
        <f>AD27+AD29+AD31</f>
        <v>0</v>
      </c>
      <c r="AE25" s="116">
        <f aca="true" t="shared" si="20" ref="AE25:AP25">AE27+AE29+AE31</f>
        <v>0</v>
      </c>
      <c r="AF25" s="116">
        <f t="shared" si="20"/>
        <v>0</v>
      </c>
      <c r="AG25" s="116">
        <f t="shared" si="20"/>
        <v>0</v>
      </c>
      <c r="AH25" s="116">
        <f t="shared" si="20"/>
        <v>0</v>
      </c>
      <c r="AI25" s="116">
        <f t="shared" si="20"/>
        <v>0</v>
      </c>
      <c r="AJ25" s="116">
        <f t="shared" si="20"/>
        <v>0</v>
      </c>
      <c r="AK25" s="116">
        <f t="shared" si="20"/>
        <v>0</v>
      </c>
      <c r="AL25" s="116">
        <f t="shared" si="20"/>
        <v>0</v>
      </c>
      <c r="AM25" s="116">
        <f t="shared" si="20"/>
        <v>0</v>
      </c>
      <c r="AN25" s="116">
        <f t="shared" si="20"/>
        <v>0</v>
      </c>
      <c r="AO25" s="116">
        <f t="shared" si="20"/>
        <v>0</v>
      </c>
      <c r="AP25" s="116">
        <f t="shared" si="20"/>
        <v>0</v>
      </c>
      <c r="AQ25" s="60">
        <f t="shared" si="2"/>
        <v>180</v>
      </c>
      <c r="AR25" s="74"/>
      <c r="AS25" s="74"/>
      <c r="AT25" s="80"/>
      <c r="AU25" s="315"/>
      <c r="AV25" s="315"/>
      <c r="AW25" s="315"/>
      <c r="AX25" s="315"/>
      <c r="AY25" s="315"/>
      <c r="AZ25" s="315"/>
      <c r="BA25" s="315"/>
      <c r="BB25" s="315"/>
      <c r="BC25" s="328"/>
    </row>
    <row r="26" spans="1:55" s="29" customFormat="1" ht="18" customHeight="1" thickBot="1">
      <c r="A26" s="206"/>
      <c r="B26" s="297"/>
      <c r="C26" s="50" t="s">
        <v>18</v>
      </c>
      <c r="D26" s="116">
        <f>D28</f>
        <v>3</v>
      </c>
      <c r="E26" s="116">
        <f aca="true" t="shared" si="21" ref="E26:S26">E28</f>
        <v>3</v>
      </c>
      <c r="F26" s="116">
        <f t="shared" si="21"/>
        <v>2</v>
      </c>
      <c r="G26" s="116">
        <f t="shared" si="21"/>
        <v>2</v>
      </c>
      <c r="H26" s="116">
        <f t="shared" si="21"/>
        <v>2</v>
      </c>
      <c r="I26" s="116">
        <f t="shared" si="21"/>
        <v>2</v>
      </c>
      <c r="J26" s="116">
        <f t="shared" si="21"/>
        <v>2</v>
      </c>
      <c r="K26" s="116">
        <f t="shared" si="21"/>
        <v>2</v>
      </c>
      <c r="L26" s="116">
        <f t="shared" si="21"/>
        <v>2</v>
      </c>
      <c r="M26" s="116">
        <f t="shared" si="21"/>
        <v>2</v>
      </c>
      <c r="N26" s="116">
        <f t="shared" si="21"/>
        <v>3</v>
      </c>
      <c r="O26" s="116">
        <f t="shared" si="21"/>
        <v>2</v>
      </c>
      <c r="P26" s="116">
        <f t="shared" si="21"/>
        <v>3</v>
      </c>
      <c r="Q26" s="116">
        <f t="shared" si="21"/>
        <v>2</v>
      </c>
      <c r="R26" s="116">
        <f t="shared" si="21"/>
        <v>2</v>
      </c>
      <c r="S26" s="116">
        <f t="shared" si="21"/>
        <v>2</v>
      </c>
      <c r="T26" s="88">
        <f t="shared" si="4"/>
        <v>36</v>
      </c>
      <c r="U26" s="313"/>
      <c r="V26" s="313"/>
      <c r="W26" s="116">
        <f aca="true" t="shared" si="22" ref="W26:AB26">W28+W30+W32</f>
        <v>0</v>
      </c>
      <c r="X26" s="116">
        <f t="shared" si="22"/>
        <v>0</v>
      </c>
      <c r="Y26" s="116">
        <f t="shared" si="22"/>
        <v>0</v>
      </c>
      <c r="Z26" s="116">
        <f t="shared" si="22"/>
        <v>0</v>
      </c>
      <c r="AA26" s="116">
        <f t="shared" si="22"/>
        <v>0</v>
      </c>
      <c r="AB26" s="116">
        <f t="shared" si="22"/>
        <v>0</v>
      </c>
      <c r="AC26" s="116">
        <f>AC28+AC30+AC32</f>
        <v>0</v>
      </c>
      <c r="AD26" s="116">
        <f>AD28+AD30+AD32</f>
        <v>0</v>
      </c>
      <c r="AE26" s="116">
        <f aca="true" t="shared" si="23" ref="AE26:AP26">AE28+AE30+AE32</f>
        <v>0</v>
      </c>
      <c r="AF26" s="116">
        <f t="shared" si="23"/>
        <v>0</v>
      </c>
      <c r="AG26" s="116">
        <f t="shared" si="23"/>
        <v>0</v>
      </c>
      <c r="AH26" s="116">
        <f t="shared" si="23"/>
        <v>0</v>
      </c>
      <c r="AI26" s="116">
        <f t="shared" si="23"/>
        <v>0</v>
      </c>
      <c r="AJ26" s="116">
        <f t="shared" si="23"/>
        <v>0</v>
      </c>
      <c r="AK26" s="116">
        <f t="shared" si="23"/>
        <v>0</v>
      </c>
      <c r="AL26" s="116">
        <f t="shared" si="23"/>
        <v>0</v>
      </c>
      <c r="AM26" s="116">
        <f t="shared" si="23"/>
        <v>0</v>
      </c>
      <c r="AN26" s="116">
        <f t="shared" si="23"/>
        <v>0</v>
      </c>
      <c r="AO26" s="116">
        <f t="shared" si="23"/>
        <v>0</v>
      </c>
      <c r="AP26" s="116">
        <f t="shared" si="23"/>
        <v>0</v>
      </c>
      <c r="AQ26" s="60">
        <f t="shared" si="2"/>
        <v>0</v>
      </c>
      <c r="AR26" s="74"/>
      <c r="AS26" s="74"/>
      <c r="AT26" s="80"/>
      <c r="AU26" s="315"/>
      <c r="AV26" s="315"/>
      <c r="AW26" s="315"/>
      <c r="AX26" s="315"/>
      <c r="AY26" s="315"/>
      <c r="AZ26" s="315"/>
      <c r="BA26" s="315"/>
      <c r="BB26" s="315"/>
      <c r="BC26" s="328"/>
    </row>
    <row r="27" spans="1:55" s="29" customFormat="1" ht="18" customHeight="1" thickBot="1">
      <c r="A27" s="284" t="s">
        <v>92</v>
      </c>
      <c r="B27" s="290" t="s">
        <v>114</v>
      </c>
      <c r="C27" s="48" t="s">
        <v>17</v>
      </c>
      <c r="D27" s="57">
        <v>7</v>
      </c>
      <c r="E27" s="57">
        <v>8</v>
      </c>
      <c r="F27" s="57">
        <v>8</v>
      </c>
      <c r="G27" s="57">
        <v>3</v>
      </c>
      <c r="H27" s="57">
        <v>3</v>
      </c>
      <c r="I27" s="57">
        <v>3</v>
      </c>
      <c r="J27" s="57">
        <v>3</v>
      </c>
      <c r="K27" s="57">
        <v>4</v>
      </c>
      <c r="L27" s="57">
        <v>5</v>
      </c>
      <c r="M27" s="57">
        <v>4</v>
      </c>
      <c r="N27" s="57">
        <v>5</v>
      </c>
      <c r="O27" s="57">
        <v>4</v>
      </c>
      <c r="P27" s="57">
        <v>5</v>
      </c>
      <c r="Q27" s="57">
        <v>4</v>
      </c>
      <c r="R27" s="57">
        <v>3</v>
      </c>
      <c r="S27" s="57">
        <v>3</v>
      </c>
      <c r="T27" s="88">
        <f t="shared" si="4"/>
        <v>72</v>
      </c>
      <c r="U27" s="313"/>
      <c r="V27" s="313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0">
        <f t="shared" si="2"/>
        <v>0</v>
      </c>
      <c r="AR27" s="74"/>
      <c r="AS27" s="74"/>
      <c r="AT27" s="77"/>
      <c r="AU27" s="315"/>
      <c r="AV27" s="315"/>
      <c r="AW27" s="315"/>
      <c r="AX27" s="315"/>
      <c r="AY27" s="315"/>
      <c r="AZ27" s="315"/>
      <c r="BA27" s="315"/>
      <c r="BB27" s="315"/>
      <c r="BC27" s="328"/>
    </row>
    <row r="28" spans="1:55" s="29" customFormat="1" ht="18" customHeight="1" thickBot="1">
      <c r="A28" s="285"/>
      <c r="B28" s="291"/>
      <c r="C28" s="48" t="s">
        <v>18</v>
      </c>
      <c r="D28" s="57">
        <v>3</v>
      </c>
      <c r="E28" s="57">
        <v>3</v>
      </c>
      <c r="F28" s="57">
        <v>2</v>
      </c>
      <c r="G28" s="57">
        <v>2</v>
      </c>
      <c r="H28" s="57">
        <v>2</v>
      </c>
      <c r="I28" s="57">
        <v>2</v>
      </c>
      <c r="J28" s="57">
        <v>2</v>
      </c>
      <c r="K28" s="57">
        <v>2</v>
      </c>
      <c r="L28" s="57">
        <v>2</v>
      </c>
      <c r="M28" s="57">
        <v>2</v>
      </c>
      <c r="N28" s="57">
        <v>3</v>
      </c>
      <c r="O28" s="57">
        <v>2</v>
      </c>
      <c r="P28" s="57">
        <v>3</v>
      </c>
      <c r="Q28" s="57">
        <v>2</v>
      </c>
      <c r="R28" s="57">
        <v>2</v>
      </c>
      <c r="S28" s="57">
        <v>2</v>
      </c>
      <c r="T28" s="88">
        <f t="shared" si="4"/>
        <v>36</v>
      </c>
      <c r="U28" s="313"/>
      <c r="V28" s="313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0">
        <f t="shared" si="2"/>
        <v>0</v>
      </c>
      <c r="AR28" s="74"/>
      <c r="AS28" s="74"/>
      <c r="AT28" s="77"/>
      <c r="AU28" s="315"/>
      <c r="AV28" s="315"/>
      <c r="AW28" s="315"/>
      <c r="AX28" s="315"/>
      <c r="AY28" s="315"/>
      <c r="AZ28" s="315"/>
      <c r="BA28" s="315"/>
      <c r="BB28" s="315"/>
      <c r="BC28" s="328"/>
    </row>
    <row r="29" spans="1:55" s="29" customFormat="1" ht="18" customHeight="1" thickBot="1">
      <c r="A29" s="284" t="s">
        <v>102</v>
      </c>
      <c r="B29" s="286" t="s">
        <v>66</v>
      </c>
      <c r="C29" s="48"/>
      <c r="D29" s="57"/>
      <c r="E29" s="57"/>
      <c r="F29" s="57"/>
      <c r="G29" s="57">
        <v>18</v>
      </c>
      <c r="H29" s="57">
        <v>18</v>
      </c>
      <c r="I29" s="57">
        <v>18</v>
      </c>
      <c r="J29" s="57">
        <v>18</v>
      </c>
      <c r="K29" s="57"/>
      <c r="L29" s="57"/>
      <c r="M29" s="57"/>
      <c r="N29" s="57"/>
      <c r="O29" s="57"/>
      <c r="P29" s="57"/>
      <c r="Q29" s="57"/>
      <c r="R29" s="57"/>
      <c r="S29" s="57"/>
      <c r="T29" s="88">
        <f t="shared" si="4"/>
        <v>72</v>
      </c>
      <c r="U29" s="313"/>
      <c r="V29" s="313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0">
        <f t="shared" si="2"/>
        <v>0</v>
      </c>
      <c r="AR29" s="74"/>
      <c r="AS29" s="74"/>
      <c r="AT29" s="77"/>
      <c r="AU29" s="315"/>
      <c r="AV29" s="315"/>
      <c r="AW29" s="315"/>
      <c r="AX29" s="315"/>
      <c r="AY29" s="315"/>
      <c r="AZ29" s="315"/>
      <c r="BA29" s="315"/>
      <c r="BB29" s="315"/>
      <c r="BC29" s="328"/>
    </row>
    <row r="30" spans="1:55" s="29" customFormat="1" ht="18" customHeight="1" thickBot="1">
      <c r="A30" s="285"/>
      <c r="B30" s="287"/>
      <c r="C30" s="4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88">
        <f t="shared" si="4"/>
        <v>0</v>
      </c>
      <c r="U30" s="313"/>
      <c r="V30" s="313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0">
        <f t="shared" si="2"/>
        <v>0</v>
      </c>
      <c r="AR30" s="74"/>
      <c r="AS30" s="74"/>
      <c r="AT30" s="77"/>
      <c r="AU30" s="315"/>
      <c r="AV30" s="315"/>
      <c r="AW30" s="315"/>
      <c r="AX30" s="315"/>
      <c r="AY30" s="315"/>
      <c r="AZ30" s="315"/>
      <c r="BA30" s="315"/>
      <c r="BB30" s="315"/>
      <c r="BC30" s="328"/>
    </row>
    <row r="31" spans="1:55" s="29" customFormat="1" ht="18" customHeight="1" thickBot="1">
      <c r="A31" s="284" t="s">
        <v>83</v>
      </c>
      <c r="B31" s="286" t="s">
        <v>38</v>
      </c>
      <c r="C31" s="48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88">
        <f t="shared" si="4"/>
        <v>0</v>
      </c>
      <c r="U31" s="313"/>
      <c r="V31" s="313"/>
      <c r="W31" s="67">
        <v>36</v>
      </c>
      <c r="X31" s="67">
        <v>36</v>
      </c>
      <c r="Y31" s="67">
        <v>36</v>
      </c>
      <c r="Z31" s="67">
        <v>36</v>
      </c>
      <c r="AA31" s="67">
        <v>36</v>
      </c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0">
        <f aca="true" t="shared" si="24" ref="AQ31:AQ43">SUM(V31:AP31)</f>
        <v>180</v>
      </c>
      <c r="AR31" s="74"/>
      <c r="AS31" s="74"/>
      <c r="AT31" s="77"/>
      <c r="AU31" s="315"/>
      <c r="AV31" s="315"/>
      <c r="AW31" s="315"/>
      <c r="AX31" s="315"/>
      <c r="AY31" s="315"/>
      <c r="AZ31" s="315"/>
      <c r="BA31" s="315"/>
      <c r="BB31" s="315"/>
      <c r="BC31" s="328"/>
    </row>
    <row r="32" spans="1:55" s="29" customFormat="1" ht="18" customHeight="1" thickBot="1">
      <c r="A32" s="285"/>
      <c r="B32" s="287"/>
      <c r="C32" s="48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88">
        <f t="shared" si="4"/>
        <v>0</v>
      </c>
      <c r="U32" s="313"/>
      <c r="V32" s="313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0">
        <f t="shared" si="24"/>
        <v>0</v>
      </c>
      <c r="AR32" s="74"/>
      <c r="AS32" s="74"/>
      <c r="AT32" s="77"/>
      <c r="AU32" s="315"/>
      <c r="AV32" s="315"/>
      <c r="AW32" s="315"/>
      <c r="AX32" s="315"/>
      <c r="AY32" s="315"/>
      <c r="AZ32" s="315"/>
      <c r="BA32" s="315"/>
      <c r="BB32" s="315"/>
      <c r="BC32" s="328"/>
    </row>
    <row r="33" spans="1:55" s="29" customFormat="1" ht="20.25" customHeight="1" thickBot="1">
      <c r="A33" s="288" t="s">
        <v>41</v>
      </c>
      <c r="B33" s="296" t="s">
        <v>101</v>
      </c>
      <c r="C33" s="61" t="s">
        <v>17</v>
      </c>
      <c r="D33" s="117">
        <f>D35+D37</f>
        <v>11</v>
      </c>
      <c r="E33" s="117">
        <f aca="true" t="shared" si="25" ref="E33:S33">E35+E37</f>
        <v>11</v>
      </c>
      <c r="F33" s="117">
        <f t="shared" si="25"/>
        <v>11</v>
      </c>
      <c r="G33" s="117">
        <f t="shared" si="25"/>
        <v>7</v>
      </c>
      <c r="H33" s="117">
        <f t="shared" si="25"/>
        <v>7</v>
      </c>
      <c r="I33" s="117">
        <f t="shared" si="25"/>
        <v>7</v>
      </c>
      <c r="J33" s="117">
        <f t="shared" si="25"/>
        <v>7</v>
      </c>
      <c r="K33" s="117">
        <f t="shared" si="25"/>
        <v>23</v>
      </c>
      <c r="L33" s="117">
        <f t="shared" si="25"/>
        <v>22</v>
      </c>
      <c r="M33" s="117">
        <f t="shared" si="25"/>
        <v>22</v>
      </c>
      <c r="N33" s="117">
        <f t="shared" si="25"/>
        <v>22</v>
      </c>
      <c r="O33" s="117">
        <f t="shared" si="25"/>
        <v>22</v>
      </c>
      <c r="P33" s="117">
        <f t="shared" si="25"/>
        <v>22</v>
      </c>
      <c r="Q33" s="117">
        <f t="shared" si="25"/>
        <v>24</v>
      </c>
      <c r="R33" s="117">
        <f t="shared" si="25"/>
        <v>24</v>
      </c>
      <c r="S33" s="117">
        <f t="shared" si="25"/>
        <v>24</v>
      </c>
      <c r="T33" s="88">
        <f t="shared" si="4"/>
        <v>266</v>
      </c>
      <c r="U33" s="313"/>
      <c r="V33" s="313"/>
      <c r="W33" s="117">
        <f aca="true" t="shared" si="26" ref="W33:AB33">W35+W37</f>
        <v>0</v>
      </c>
      <c r="X33" s="117">
        <f t="shared" si="26"/>
        <v>0</v>
      </c>
      <c r="Y33" s="117">
        <f t="shared" si="26"/>
        <v>0</v>
      </c>
      <c r="Z33" s="117">
        <f t="shared" si="26"/>
        <v>0</v>
      </c>
      <c r="AA33" s="117">
        <f t="shared" si="26"/>
        <v>0</v>
      </c>
      <c r="AB33" s="117">
        <f t="shared" si="26"/>
        <v>36</v>
      </c>
      <c r="AC33" s="117">
        <f aca="true" t="shared" si="27" ref="AC33:AP33">AC35+AC37</f>
        <v>36</v>
      </c>
      <c r="AD33" s="117">
        <f t="shared" si="27"/>
        <v>36</v>
      </c>
      <c r="AE33" s="117">
        <f t="shared" si="27"/>
        <v>36</v>
      </c>
      <c r="AF33" s="117">
        <f t="shared" si="27"/>
        <v>36</v>
      </c>
      <c r="AG33" s="117">
        <f t="shared" si="27"/>
        <v>36</v>
      </c>
      <c r="AH33" s="117">
        <f t="shared" si="27"/>
        <v>36</v>
      </c>
      <c r="AI33" s="117">
        <f t="shared" si="27"/>
        <v>36</v>
      </c>
      <c r="AJ33" s="117">
        <f t="shared" si="27"/>
        <v>36</v>
      </c>
      <c r="AK33" s="117">
        <f t="shared" si="27"/>
        <v>36</v>
      </c>
      <c r="AL33" s="117">
        <f t="shared" si="27"/>
        <v>36</v>
      </c>
      <c r="AM33" s="117">
        <f t="shared" si="27"/>
        <v>36</v>
      </c>
      <c r="AN33" s="117">
        <f t="shared" si="27"/>
        <v>36</v>
      </c>
      <c r="AO33" s="117">
        <f t="shared" si="27"/>
        <v>36</v>
      </c>
      <c r="AP33" s="117">
        <f t="shared" si="27"/>
        <v>36</v>
      </c>
      <c r="AQ33" s="60">
        <f t="shared" si="24"/>
        <v>540</v>
      </c>
      <c r="AR33" s="74"/>
      <c r="AS33" s="74"/>
      <c r="AT33" s="81"/>
      <c r="AU33" s="331"/>
      <c r="AV33" s="331"/>
      <c r="AW33" s="331"/>
      <c r="AX33" s="331"/>
      <c r="AY33" s="331"/>
      <c r="AZ33" s="331"/>
      <c r="BA33" s="331"/>
      <c r="BB33" s="331"/>
      <c r="BC33" s="328"/>
    </row>
    <row r="34" spans="1:55" s="29" customFormat="1" ht="20.25" customHeight="1" thickBot="1">
      <c r="A34" s="206"/>
      <c r="B34" s="297"/>
      <c r="C34" s="61" t="s">
        <v>18</v>
      </c>
      <c r="D34" s="117">
        <f>D36+D38</f>
        <v>5</v>
      </c>
      <c r="E34" s="117">
        <f aca="true" t="shared" si="28" ref="E34:S34">E36+E38</f>
        <v>5</v>
      </c>
      <c r="F34" s="117">
        <f t="shared" si="28"/>
        <v>5</v>
      </c>
      <c r="G34" s="117">
        <f t="shared" si="28"/>
        <v>4</v>
      </c>
      <c r="H34" s="117">
        <f t="shared" si="28"/>
        <v>4</v>
      </c>
      <c r="I34" s="117">
        <f t="shared" si="28"/>
        <v>4</v>
      </c>
      <c r="J34" s="117">
        <f t="shared" si="28"/>
        <v>4</v>
      </c>
      <c r="K34" s="117">
        <f t="shared" si="28"/>
        <v>4</v>
      </c>
      <c r="L34" s="117">
        <f t="shared" si="28"/>
        <v>4</v>
      </c>
      <c r="M34" s="117">
        <f t="shared" si="28"/>
        <v>4</v>
      </c>
      <c r="N34" s="117">
        <f t="shared" si="28"/>
        <v>3</v>
      </c>
      <c r="O34" s="117">
        <f t="shared" si="28"/>
        <v>3</v>
      </c>
      <c r="P34" s="117">
        <f t="shared" si="28"/>
        <v>3</v>
      </c>
      <c r="Q34" s="117">
        <f t="shared" si="28"/>
        <v>3</v>
      </c>
      <c r="R34" s="117">
        <f t="shared" si="28"/>
        <v>3</v>
      </c>
      <c r="S34" s="117">
        <f t="shared" si="28"/>
        <v>3</v>
      </c>
      <c r="T34" s="88">
        <f t="shared" si="4"/>
        <v>61</v>
      </c>
      <c r="U34" s="313"/>
      <c r="V34" s="313"/>
      <c r="W34" s="117">
        <f aca="true" t="shared" si="29" ref="W34:AB34">W36+W38</f>
        <v>0</v>
      </c>
      <c r="X34" s="117">
        <f t="shared" si="29"/>
        <v>0</v>
      </c>
      <c r="Y34" s="117">
        <f t="shared" si="29"/>
        <v>0</v>
      </c>
      <c r="Z34" s="117">
        <f t="shared" si="29"/>
        <v>0</v>
      </c>
      <c r="AA34" s="117">
        <f t="shared" si="29"/>
        <v>0</v>
      </c>
      <c r="AB34" s="117">
        <f t="shared" si="29"/>
        <v>0</v>
      </c>
      <c r="AC34" s="117">
        <f aca="true" t="shared" si="30" ref="AC34:AP34">AC36+AC38</f>
        <v>0</v>
      </c>
      <c r="AD34" s="117">
        <f t="shared" si="30"/>
        <v>0</v>
      </c>
      <c r="AE34" s="117">
        <f t="shared" si="30"/>
        <v>0</v>
      </c>
      <c r="AF34" s="117">
        <f t="shared" si="30"/>
        <v>0</v>
      </c>
      <c r="AG34" s="117">
        <f t="shared" si="30"/>
        <v>0</v>
      </c>
      <c r="AH34" s="117">
        <f t="shared" si="30"/>
        <v>0</v>
      </c>
      <c r="AI34" s="117">
        <f t="shared" si="30"/>
        <v>0</v>
      </c>
      <c r="AJ34" s="117">
        <f t="shared" si="30"/>
        <v>0</v>
      </c>
      <c r="AK34" s="117">
        <f t="shared" si="30"/>
        <v>0</v>
      </c>
      <c r="AL34" s="117">
        <f t="shared" si="30"/>
        <v>0</v>
      </c>
      <c r="AM34" s="117">
        <f t="shared" si="30"/>
        <v>0</v>
      </c>
      <c r="AN34" s="117">
        <f t="shared" si="30"/>
        <v>0</v>
      </c>
      <c r="AO34" s="117">
        <f t="shared" si="30"/>
        <v>0</v>
      </c>
      <c r="AP34" s="117">
        <f t="shared" si="30"/>
        <v>0</v>
      </c>
      <c r="AQ34" s="60">
        <f t="shared" si="24"/>
        <v>0</v>
      </c>
      <c r="AR34" s="74"/>
      <c r="AS34" s="74"/>
      <c r="AT34" s="81"/>
      <c r="AU34" s="331"/>
      <c r="AV34" s="331"/>
      <c r="AW34" s="331"/>
      <c r="AX34" s="331"/>
      <c r="AY34" s="331"/>
      <c r="AZ34" s="331"/>
      <c r="BA34" s="331"/>
      <c r="BB34" s="331"/>
      <c r="BC34" s="328"/>
    </row>
    <row r="35" spans="1:55" s="29" customFormat="1" ht="24" customHeight="1" thickBot="1">
      <c r="A35" s="284" t="s">
        <v>42</v>
      </c>
      <c r="B35" s="290" t="s">
        <v>110</v>
      </c>
      <c r="C35" s="48" t="s">
        <v>17</v>
      </c>
      <c r="D35" s="57">
        <v>11</v>
      </c>
      <c r="E35" s="57">
        <v>11</v>
      </c>
      <c r="F35" s="57">
        <v>11</v>
      </c>
      <c r="G35" s="57">
        <v>7</v>
      </c>
      <c r="H35" s="57">
        <v>7</v>
      </c>
      <c r="I35" s="57">
        <v>7</v>
      </c>
      <c r="J35" s="57">
        <v>7</v>
      </c>
      <c r="K35" s="57">
        <v>8</v>
      </c>
      <c r="L35" s="57">
        <v>7</v>
      </c>
      <c r="M35" s="57">
        <v>7</v>
      </c>
      <c r="N35" s="57">
        <v>7</v>
      </c>
      <c r="O35" s="57">
        <v>7</v>
      </c>
      <c r="P35" s="57">
        <v>7</v>
      </c>
      <c r="Q35" s="57">
        <v>6</v>
      </c>
      <c r="R35" s="57">
        <v>6</v>
      </c>
      <c r="S35" s="57">
        <v>6</v>
      </c>
      <c r="T35" s="88">
        <f t="shared" si="4"/>
        <v>122</v>
      </c>
      <c r="U35" s="313"/>
      <c r="V35" s="31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60">
        <f t="shared" si="24"/>
        <v>0</v>
      </c>
      <c r="AR35" s="74"/>
      <c r="AS35" s="74"/>
      <c r="AT35" s="81"/>
      <c r="AU35" s="331">
        <f>SUM(AO35:AT35)</f>
        <v>0</v>
      </c>
      <c r="AV35" s="331"/>
      <c r="AW35" s="331"/>
      <c r="AX35" s="331"/>
      <c r="AY35" s="331"/>
      <c r="AZ35" s="331"/>
      <c r="BA35" s="331"/>
      <c r="BB35" s="331"/>
      <c r="BC35" s="328"/>
    </row>
    <row r="36" spans="1:55" s="29" customFormat="1" ht="25.5" customHeight="1" thickBot="1">
      <c r="A36" s="285"/>
      <c r="B36" s="291"/>
      <c r="C36" s="48" t="s">
        <v>18</v>
      </c>
      <c r="D36" s="57">
        <v>5</v>
      </c>
      <c r="E36" s="57">
        <v>5</v>
      </c>
      <c r="F36" s="57">
        <v>5</v>
      </c>
      <c r="G36" s="57">
        <v>4</v>
      </c>
      <c r="H36" s="57">
        <v>4</v>
      </c>
      <c r="I36" s="57">
        <v>4</v>
      </c>
      <c r="J36" s="57">
        <v>4</v>
      </c>
      <c r="K36" s="57">
        <v>4</v>
      </c>
      <c r="L36" s="57">
        <v>4</v>
      </c>
      <c r="M36" s="57">
        <v>4</v>
      </c>
      <c r="N36" s="57">
        <v>3</v>
      </c>
      <c r="O36" s="57">
        <v>3</v>
      </c>
      <c r="P36" s="57">
        <v>3</v>
      </c>
      <c r="Q36" s="57">
        <v>3</v>
      </c>
      <c r="R36" s="57">
        <v>3</v>
      </c>
      <c r="S36" s="57">
        <v>3</v>
      </c>
      <c r="T36" s="88">
        <f t="shared" si="4"/>
        <v>61</v>
      </c>
      <c r="U36" s="313"/>
      <c r="V36" s="313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60">
        <f t="shared" si="24"/>
        <v>0</v>
      </c>
      <c r="AR36" s="74"/>
      <c r="AS36" s="74"/>
      <c r="AT36" s="81"/>
      <c r="AU36" s="331"/>
      <c r="AV36" s="331"/>
      <c r="AW36" s="331"/>
      <c r="AX36" s="331"/>
      <c r="AY36" s="331"/>
      <c r="AZ36" s="331"/>
      <c r="BA36" s="331"/>
      <c r="BB36" s="331"/>
      <c r="BC36" s="328"/>
    </row>
    <row r="37" spans="1:55" s="29" customFormat="1" ht="20.25" customHeight="1" thickBot="1">
      <c r="A37" s="284" t="s">
        <v>79</v>
      </c>
      <c r="B37" s="286" t="s">
        <v>38</v>
      </c>
      <c r="C37" s="48"/>
      <c r="D37" s="57"/>
      <c r="E37" s="19"/>
      <c r="F37" s="19"/>
      <c r="G37" s="19"/>
      <c r="H37" s="19"/>
      <c r="I37" s="19"/>
      <c r="J37" s="19"/>
      <c r="K37" s="19">
        <v>15</v>
      </c>
      <c r="L37" s="19">
        <v>15</v>
      </c>
      <c r="M37" s="19">
        <v>15</v>
      </c>
      <c r="N37" s="19">
        <v>15</v>
      </c>
      <c r="O37" s="19">
        <v>15</v>
      </c>
      <c r="P37" s="19">
        <v>15</v>
      </c>
      <c r="Q37" s="20">
        <v>18</v>
      </c>
      <c r="R37" s="20">
        <v>18</v>
      </c>
      <c r="S37" s="20">
        <v>18</v>
      </c>
      <c r="T37" s="88">
        <f t="shared" si="4"/>
        <v>144</v>
      </c>
      <c r="U37" s="313"/>
      <c r="V37" s="313"/>
      <c r="W37" s="72"/>
      <c r="X37" s="72"/>
      <c r="Y37" s="72"/>
      <c r="Z37" s="72"/>
      <c r="AA37" s="72"/>
      <c r="AB37" s="72">
        <v>36</v>
      </c>
      <c r="AC37" s="72">
        <v>36</v>
      </c>
      <c r="AD37" s="72">
        <v>36</v>
      </c>
      <c r="AE37" s="72">
        <v>36</v>
      </c>
      <c r="AF37" s="72">
        <v>36</v>
      </c>
      <c r="AG37" s="72">
        <v>36</v>
      </c>
      <c r="AH37" s="72">
        <v>36</v>
      </c>
      <c r="AI37" s="72">
        <v>36</v>
      </c>
      <c r="AJ37" s="72">
        <v>36</v>
      </c>
      <c r="AK37" s="72">
        <v>36</v>
      </c>
      <c r="AL37" s="72">
        <v>36</v>
      </c>
      <c r="AM37" s="72">
        <v>36</v>
      </c>
      <c r="AN37" s="72">
        <v>36</v>
      </c>
      <c r="AO37" s="72">
        <v>36</v>
      </c>
      <c r="AP37" s="72">
        <v>36</v>
      </c>
      <c r="AQ37" s="60">
        <f t="shared" si="24"/>
        <v>540</v>
      </c>
      <c r="AR37" s="74"/>
      <c r="AS37" s="74"/>
      <c r="AT37" s="81"/>
      <c r="AU37" s="331"/>
      <c r="AV37" s="331"/>
      <c r="AW37" s="331"/>
      <c r="AX37" s="331"/>
      <c r="AY37" s="331"/>
      <c r="AZ37" s="331"/>
      <c r="BA37" s="331"/>
      <c r="BB37" s="331"/>
      <c r="BC37" s="328"/>
    </row>
    <row r="38" spans="1:55" s="29" customFormat="1" ht="20.25" customHeight="1" thickBot="1">
      <c r="A38" s="285"/>
      <c r="B38" s="287"/>
      <c r="C38" s="48"/>
      <c r="D38" s="57"/>
      <c r="E38" s="19"/>
      <c r="F38" s="19"/>
      <c r="G38" s="19"/>
      <c r="H38" s="19"/>
      <c r="I38" s="19"/>
      <c r="J38" s="19"/>
      <c r="K38" s="19"/>
      <c r="L38" s="20"/>
      <c r="M38" s="20"/>
      <c r="N38" s="20"/>
      <c r="O38" s="20"/>
      <c r="P38" s="20"/>
      <c r="Q38" s="20"/>
      <c r="R38" s="20"/>
      <c r="S38" s="20"/>
      <c r="T38" s="88">
        <f t="shared" si="4"/>
        <v>0</v>
      </c>
      <c r="U38" s="313"/>
      <c r="V38" s="31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60">
        <f t="shared" si="24"/>
        <v>0</v>
      </c>
      <c r="AR38" s="74"/>
      <c r="AS38" s="74"/>
      <c r="AT38" s="81"/>
      <c r="AU38" s="331"/>
      <c r="AV38" s="331"/>
      <c r="AW38" s="331"/>
      <c r="AX38" s="331"/>
      <c r="AY38" s="331"/>
      <c r="AZ38" s="331"/>
      <c r="BA38" s="331"/>
      <c r="BB38" s="331"/>
      <c r="BC38" s="328"/>
    </row>
    <row r="39" spans="1:55" s="29" customFormat="1" ht="20.25" customHeight="1" thickBot="1">
      <c r="A39" s="194" t="s">
        <v>106</v>
      </c>
      <c r="B39" s="208" t="s">
        <v>45</v>
      </c>
      <c r="C39" s="6" t="s">
        <v>17</v>
      </c>
      <c r="D39" s="57">
        <v>3</v>
      </c>
      <c r="E39" s="57">
        <v>2</v>
      </c>
      <c r="F39" s="57">
        <v>3</v>
      </c>
      <c r="G39" s="57">
        <v>2</v>
      </c>
      <c r="H39" s="57">
        <v>2</v>
      </c>
      <c r="I39" s="57">
        <v>2</v>
      </c>
      <c r="J39" s="57">
        <v>2</v>
      </c>
      <c r="K39" s="57">
        <v>2</v>
      </c>
      <c r="L39" s="57">
        <v>2</v>
      </c>
      <c r="M39" s="57">
        <v>2</v>
      </c>
      <c r="N39" s="57">
        <v>2</v>
      </c>
      <c r="O39" s="57">
        <v>2</v>
      </c>
      <c r="P39" s="57">
        <v>2</v>
      </c>
      <c r="Q39" s="57">
        <v>2</v>
      </c>
      <c r="R39" s="57">
        <v>2</v>
      </c>
      <c r="S39" s="57">
        <v>2</v>
      </c>
      <c r="T39" s="88">
        <f t="shared" si="4"/>
        <v>34</v>
      </c>
      <c r="U39" s="313"/>
      <c r="V39" s="31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60">
        <f t="shared" si="24"/>
        <v>0</v>
      </c>
      <c r="AR39" s="74"/>
      <c r="AS39" s="74"/>
      <c r="AT39" s="81"/>
      <c r="AU39" s="331"/>
      <c r="AV39" s="331"/>
      <c r="AW39" s="331"/>
      <c r="AX39" s="331"/>
      <c r="AY39" s="331"/>
      <c r="AZ39" s="331"/>
      <c r="BA39" s="331"/>
      <c r="BB39" s="331"/>
      <c r="BC39" s="328"/>
    </row>
    <row r="40" spans="1:55" s="29" customFormat="1" ht="20.25" customHeight="1" thickBot="1">
      <c r="A40" s="194"/>
      <c r="B40" s="208"/>
      <c r="C40" s="6" t="s">
        <v>18</v>
      </c>
      <c r="D40" s="57">
        <v>1</v>
      </c>
      <c r="E40" s="57">
        <v>1</v>
      </c>
      <c r="F40" s="57">
        <v>2</v>
      </c>
      <c r="G40" s="57">
        <v>1</v>
      </c>
      <c r="H40" s="57">
        <v>1</v>
      </c>
      <c r="I40" s="57">
        <v>1</v>
      </c>
      <c r="J40" s="57">
        <v>1</v>
      </c>
      <c r="K40" s="57">
        <v>1</v>
      </c>
      <c r="L40" s="57">
        <v>1</v>
      </c>
      <c r="M40" s="57">
        <v>1</v>
      </c>
      <c r="N40" s="57">
        <v>1</v>
      </c>
      <c r="O40" s="57">
        <v>1</v>
      </c>
      <c r="P40" s="57">
        <v>1</v>
      </c>
      <c r="Q40" s="57">
        <v>1</v>
      </c>
      <c r="R40" s="57">
        <v>1</v>
      </c>
      <c r="S40" s="57">
        <v>1</v>
      </c>
      <c r="T40" s="88">
        <f t="shared" si="4"/>
        <v>17</v>
      </c>
      <c r="U40" s="313"/>
      <c r="V40" s="31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60">
        <f t="shared" si="24"/>
        <v>0</v>
      </c>
      <c r="AR40" s="74"/>
      <c r="AS40" s="74"/>
      <c r="AT40" s="81"/>
      <c r="AU40" s="331"/>
      <c r="AV40" s="331"/>
      <c r="AW40" s="331"/>
      <c r="AX40" s="331"/>
      <c r="AY40" s="331"/>
      <c r="AZ40" s="331"/>
      <c r="BA40" s="331"/>
      <c r="BB40" s="331"/>
      <c r="BC40" s="328"/>
    </row>
    <row r="41" spans="1:55" ht="25.5" customHeight="1" thickBot="1">
      <c r="A41" s="201" t="s">
        <v>31</v>
      </c>
      <c r="B41" s="202"/>
      <c r="C41" s="203"/>
      <c r="D41" s="58">
        <f aca="true" t="shared" si="31" ref="D41:S41">D11</f>
        <v>36</v>
      </c>
      <c r="E41" s="58">
        <f t="shared" si="31"/>
        <v>36</v>
      </c>
      <c r="F41" s="58">
        <f t="shared" si="31"/>
        <v>36</v>
      </c>
      <c r="G41" s="58">
        <f t="shared" si="31"/>
        <v>36</v>
      </c>
      <c r="H41" s="58">
        <f t="shared" si="31"/>
        <v>36</v>
      </c>
      <c r="I41" s="58">
        <f t="shared" si="31"/>
        <v>36</v>
      </c>
      <c r="J41" s="58">
        <f t="shared" si="31"/>
        <v>36</v>
      </c>
      <c r="K41" s="58">
        <f t="shared" si="31"/>
        <v>36</v>
      </c>
      <c r="L41" s="58">
        <f t="shared" si="31"/>
        <v>36</v>
      </c>
      <c r="M41" s="58">
        <f t="shared" si="31"/>
        <v>36</v>
      </c>
      <c r="N41" s="58">
        <f t="shared" si="31"/>
        <v>36</v>
      </c>
      <c r="O41" s="58">
        <f t="shared" si="31"/>
        <v>36</v>
      </c>
      <c r="P41" s="58">
        <f t="shared" si="31"/>
        <v>36</v>
      </c>
      <c r="Q41" s="58">
        <f t="shared" si="31"/>
        <v>36</v>
      </c>
      <c r="R41" s="58">
        <f t="shared" si="31"/>
        <v>36</v>
      </c>
      <c r="S41" s="58">
        <f t="shared" si="31"/>
        <v>36</v>
      </c>
      <c r="T41" s="88">
        <f t="shared" si="4"/>
        <v>576</v>
      </c>
      <c r="U41" s="313"/>
      <c r="V41" s="313"/>
      <c r="W41" s="58">
        <f aca="true" t="shared" si="32" ref="W41:AP41">W11</f>
        <v>36</v>
      </c>
      <c r="X41" s="58">
        <f t="shared" si="32"/>
        <v>36</v>
      </c>
      <c r="Y41" s="58">
        <f t="shared" si="32"/>
        <v>36</v>
      </c>
      <c r="Z41" s="58">
        <f t="shared" si="32"/>
        <v>36</v>
      </c>
      <c r="AA41" s="58">
        <f t="shared" si="32"/>
        <v>36</v>
      </c>
      <c r="AB41" s="58">
        <f>AB11</f>
        <v>36</v>
      </c>
      <c r="AC41" s="58">
        <f t="shared" si="32"/>
        <v>36</v>
      </c>
      <c r="AD41" s="58">
        <f t="shared" si="32"/>
        <v>36</v>
      </c>
      <c r="AE41" s="58">
        <f t="shared" si="32"/>
        <v>36</v>
      </c>
      <c r="AF41" s="58">
        <f t="shared" si="32"/>
        <v>36</v>
      </c>
      <c r="AG41" s="58">
        <f t="shared" si="32"/>
        <v>36</v>
      </c>
      <c r="AH41" s="58">
        <f t="shared" si="32"/>
        <v>36</v>
      </c>
      <c r="AI41" s="58">
        <f t="shared" si="32"/>
        <v>36</v>
      </c>
      <c r="AJ41" s="58">
        <f t="shared" si="32"/>
        <v>36</v>
      </c>
      <c r="AK41" s="58">
        <f t="shared" si="32"/>
        <v>36</v>
      </c>
      <c r="AL41" s="58">
        <f t="shared" si="32"/>
        <v>36</v>
      </c>
      <c r="AM41" s="58">
        <f t="shared" si="32"/>
        <v>36</v>
      </c>
      <c r="AN41" s="58">
        <f t="shared" si="32"/>
        <v>36</v>
      </c>
      <c r="AO41" s="58">
        <f t="shared" si="32"/>
        <v>36</v>
      </c>
      <c r="AP41" s="58">
        <f t="shared" si="32"/>
        <v>36</v>
      </c>
      <c r="AQ41" s="60">
        <f t="shared" si="24"/>
        <v>720</v>
      </c>
      <c r="AR41" s="74"/>
      <c r="AS41" s="74"/>
      <c r="AT41" s="80"/>
      <c r="AU41" s="316"/>
      <c r="AV41" s="317"/>
      <c r="AW41" s="317"/>
      <c r="AX41" s="317"/>
      <c r="AY41" s="317"/>
      <c r="AZ41" s="317"/>
      <c r="BA41" s="317"/>
      <c r="BB41" s="317"/>
      <c r="BC41" s="328"/>
    </row>
    <row r="42" spans="1:55" ht="25.5" customHeight="1" thickBot="1">
      <c r="A42" s="201" t="s">
        <v>19</v>
      </c>
      <c r="B42" s="202"/>
      <c r="C42" s="203"/>
      <c r="D42" s="59">
        <f aca="true" t="shared" si="33" ref="D42:S42">D12</f>
        <v>14</v>
      </c>
      <c r="E42" s="59">
        <f t="shared" si="33"/>
        <v>14</v>
      </c>
      <c r="F42" s="59">
        <f t="shared" si="33"/>
        <v>14</v>
      </c>
      <c r="G42" s="59">
        <f t="shared" si="33"/>
        <v>11</v>
      </c>
      <c r="H42" s="59">
        <f t="shared" si="33"/>
        <v>11</v>
      </c>
      <c r="I42" s="59">
        <f t="shared" si="33"/>
        <v>11</v>
      </c>
      <c r="J42" s="59">
        <f t="shared" si="33"/>
        <v>11</v>
      </c>
      <c r="K42" s="59">
        <f t="shared" si="33"/>
        <v>11</v>
      </c>
      <c r="L42" s="59">
        <f t="shared" si="33"/>
        <v>11</v>
      </c>
      <c r="M42" s="59">
        <f t="shared" si="33"/>
        <v>11</v>
      </c>
      <c r="N42" s="59">
        <f t="shared" si="33"/>
        <v>11</v>
      </c>
      <c r="O42" s="59">
        <f t="shared" si="33"/>
        <v>10</v>
      </c>
      <c r="P42" s="59">
        <f t="shared" si="33"/>
        <v>11</v>
      </c>
      <c r="Q42" s="59">
        <f t="shared" si="33"/>
        <v>9</v>
      </c>
      <c r="R42" s="59">
        <f t="shared" si="33"/>
        <v>10</v>
      </c>
      <c r="S42" s="59">
        <f t="shared" si="33"/>
        <v>10</v>
      </c>
      <c r="T42" s="88">
        <f t="shared" si="4"/>
        <v>180</v>
      </c>
      <c r="U42" s="313"/>
      <c r="V42" s="313"/>
      <c r="W42" s="59">
        <f aca="true" t="shared" si="34" ref="W42:AP42">W12</f>
        <v>0</v>
      </c>
      <c r="X42" s="59">
        <f t="shared" si="34"/>
        <v>0</v>
      </c>
      <c r="Y42" s="59">
        <f t="shared" si="34"/>
        <v>0</v>
      </c>
      <c r="Z42" s="59">
        <f t="shared" si="34"/>
        <v>0</v>
      </c>
      <c r="AA42" s="59">
        <f t="shared" si="34"/>
        <v>0</v>
      </c>
      <c r="AB42" s="59">
        <f>AB12</f>
        <v>0</v>
      </c>
      <c r="AC42" s="59">
        <f t="shared" si="34"/>
        <v>0</v>
      </c>
      <c r="AD42" s="59">
        <f t="shared" si="34"/>
        <v>0</v>
      </c>
      <c r="AE42" s="59">
        <f t="shared" si="34"/>
        <v>0</v>
      </c>
      <c r="AF42" s="59">
        <f t="shared" si="34"/>
        <v>0</v>
      </c>
      <c r="AG42" s="59">
        <f t="shared" si="34"/>
        <v>0</v>
      </c>
      <c r="AH42" s="59">
        <f t="shared" si="34"/>
        <v>0</v>
      </c>
      <c r="AI42" s="59">
        <f t="shared" si="34"/>
        <v>0</v>
      </c>
      <c r="AJ42" s="59">
        <f t="shared" si="34"/>
        <v>0</v>
      </c>
      <c r="AK42" s="59">
        <f t="shared" si="34"/>
        <v>0</v>
      </c>
      <c r="AL42" s="59">
        <f t="shared" si="34"/>
        <v>0</v>
      </c>
      <c r="AM42" s="59">
        <f t="shared" si="34"/>
        <v>0</v>
      </c>
      <c r="AN42" s="59">
        <f t="shared" si="34"/>
        <v>0</v>
      </c>
      <c r="AO42" s="59">
        <f t="shared" si="34"/>
        <v>0</v>
      </c>
      <c r="AP42" s="59">
        <f t="shared" si="34"/>
        <v>0</v>
      </c>
      <c r="AQ42" s="60">
        <f t="shared" si="24"/>
        <v>0</v>
      </c>
      <c r="AR42" s="74"/>
      <c r="AS42" s="74"/>
      <c r="AT42" s="82"/>
      <c r="AU42" s="318"/>
      <c r="AV42" s="319"/>
      <c r="AW42" s="319"/>
      <c r="AX42" s="319"/>
      <c r="AY42" s="319"/>
      <c r="AZ42" s="319"/>
      <c r="BA42" s="319"/>
      <c r="BB42" s="319"/>
      <c r="BC42" s="328"/>
    </row>
    <row r="43" spans="1:55" ht="25.5" customHeight="1" thickBot="1">
      <c r="A43" s="201" t="s">
        <v>20</v>
      </c>
      <c r="B43" s="202"/>
      <c r="C43" s="203"/>
      <c r="D43" s="59">
        <f aca="true" t="shared" si="35" ref="D43:S43">D41+D42</f>
        <v>50</v>
      </c>
      <c r="E43" s="17">
        <f t="shared" si="35"/>
        <v>50</v>
      </c>
      <c r="F43" s="17">
        <f t="shared" si="35"/>
        <v>50</v>
      </c>
      <c r="G43" s="17">
        <f t="shared" si="35"/>
        <v>47</v>
      </c>
      <c r="H43" s="17">
        <f t="shared" si="35"/>
        <v>47</v>
      </c>
      <c r="I43" s="17">
        <f t="shared" si="35"/>
        <v>47</v>
      </c>
      <c r="J43" s="17">
        <f t="shared" si="35"/>
        <v>47</v>
      </c>
      <c r="K43" s="17">
        <f t="shared" si="35"/>
        <v>47</v>
      </c>
      <c r="L43" s="17">
        <f t="shared" si="35"/>
        <v>47</v>
      </c>
      <c r="M43" s="17">
        <f t="shared" si="35"/>
        <v>47</v>
      </c>
      <c r="N43" s="17">
        <f t="shared" si="35"/>
        <v>47</v>
      </c>
      <c r="O43" s="17">
        <f t="shared" si="35"/>
        <v>46</v>
      </c>
      <c r="P43" s="17">
        <f t="shared" si="35"/>
        <v>47</v>
      </c>
      <c r="Q43" s="17">
        <f t="shared" si="35"/>
        <v>45</v>
      </c>
      <c r="R43" s="17">
        <f t="shared" si="35"/>
        <v>46</v>
      </c>
      <c r="S43" s="17">
        <f t="shared" si="35"/>
        <v>46</v>
      </c>
      <c r="T43" s="88">
        <f t="shared" si="4"/>
        <v>756</v>
      </c>
      <c r="U43" s="313"/>
      <c r="V43" s="313"/>
      <c r="W43" s="17">
        <f>W41+W42</f>
        <v>36</v>
      </c>
      <c r="X43" s="17">
        <f aca="true" t="shared" si="36" ref="X43:AD43">X41+X42</f>
        <v>36</v>
      </c>
      <c r="Y43" s="17">
        <f t="shared" si="36"/>
        <v>36</v>
      </c>
      <c r="Z43" s="17">
        <f t="shared" si="36"/>
        <v>36</v>
      </c>
      <c r="AA43" s="17">
        <f t="shared" si="36"/>
        <v>36</v>
      </c>
      <c r="AB43" s="17">
        <f>AB41+AB42</f>
        <v>36</v>
      </c>
      <c r="AC43" s="17">
        <f t="shared" si="36"/>
        <v>36</v>
      </c>
      <c r="AD43" s="17">
        <f t="shared" si="36"/>
        <v>36</v>
      </c>
      <c r="AE43" s="17">
        <f aca="true" t="shared" si="37" ref="AE43:AP43">AE41+AE42</f>
        <v>36</v>
      </c>
      <c r="AF43" s="17">
        <f t="shared" si="37"/>
        <v>36</v>
      </c>
      <c r="AG43" s="17">
        <f t="shared" si="37"/>
        <v>36</v>
      </c>
      <c r="AH43" s="17">
        <f t="shared" si="37"/>
        <v>36</v>
      </c>
      <c r="AI43" s="17">
        <f t="shared" si="37"/>
        <v>36</v>
      </c>
      <c r="AJ43" s="17">
        <f t="shared" si="37"/>
        <v>36</v>
      </c>
      <c r="AK43" s="17">
        <f t="shared" si="37"/>
        <v>36</v>
      </c>
      <c r="AL43" s="17">
        <f t="shared" si="37"/>
        <v>36</v>
      </c>
      <c r="AM43" s="17">
        <f t="shared" si="37"/>
        <v>36</v>
      </c>
      <c r="AN43" s="17">
        <f t="shared" si="37"/>
        <v>36</v>
      </c>
      <c r="AO43" s="17">
        <f t="shared" si="37"/>
        <v>36</v>
      </c>
      <c r="AP43" s="17">
        <f t="shared" si="37"/>
        <v>36</v>
      </c>
      <c r="AQ43" s="60">
        <f t="shared" si="24"/>
        <v>720</v>
      </c>
      <c r="AR43" s="74"/>
      <c r="AS43" s="74"/>
      <c r="AT43" s="82"/>
      <c r="AU43" s="320"/>
      <c r="AV43" s="320"/>
      <c r="AW43" s="320"/>
      <c r="AX43" s="320"/>
      <c r="AY43" s="320"/>
      <c r="AZ43" s="320"/>
      <c r="BA43" s="320"/>
      <c r="BB43" s="320"/>
      <c r="BC43" s="328"/>
    </row>
    <row r="45" spans="1:55" ht="15">
      <c r="A45" s="7"/>
      <c r="B45" s="7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34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22"/>
      <c r="AU45" s="8"/>
      <c r="AV45" s="8"/>
      <c r="AW45" s="8"/>
      <c r="AX45" s="8"/>
      <c r="AY45" s="8"/>
      <c r="AZ45" s="8"/>
      <c r="BA45" s="8"/>
      <c r="BB45" s="8"/>
      <c r="BC45" s="8"/>
    </row>
    <row r="46" spans="1:55" ht="15">
      <c r="A46" s="7"/>
      <c r="B46" s="7"/>
      <c r="C46" s="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34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</row>
    <row r="47" spans="1:55" ht="15">
      <c r="A47" s="7"/>
      <c r="B47" s="7"/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35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23"/>
      <c r="AU47" s="8"/>
      <c r="AV47" s="8"/>
      <c r="AW47" s="8"/>
      <c r="AX47" s="8"/>
      <c r="AY47" s="8"/>
      <c r="AZ47" s="8"/>
      <c r="BA47" s="8"/>
      <c r="BB47" s="8"/>
      <c r="BC47" s="8"/>
    </row>
    <row r="48" spans="1:55" ht="15">
      <c r="A48" s="7"/>
      <c r="B48" s="7"/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34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</row>
    <row r="49" spans="1:55" ht="15">
      <c r="A49" s="7"/>
      <c r="B49" s="7"/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34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</row>
    <row r="50" spans="1:55" ht="15">
      <c r="A50" s="7"/>
      <c r="B50" s="7"/>
      <c r="C50" s="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34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</row>
    <row r="51" spans="1:55" ht="15">
      <c r="A51" s="7"/>
      <c r="B51" s="7"/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34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</row>
    <row r="52" spans="1:55" ht="15">
      <c r="A52" s="7"/>
      <c r="B52" s="7"/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34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</row>
    <row r="53" spans="1:55" ht="15">
      <c r="A53" s="7"/>
      <c r="B53" s="7"/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34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</row>
    <row r="54" spans="1:55" ht="15">
      <c r="A54" s="7"/>
      <c r="B54" s="7"/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34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</row>
    <row r="55" spans="1:55" ht="15">
      <c r="A55" s="7"/>
      <c r="B55" s="7"/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34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</row>
    <row r="56" spans="1:55" ht="15">
      <c r="A56" s="7"/>
      <c r="B56" s="7"/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34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</row>
    <row r="57" spans="1:55" ht="15">
      <c r="A57" s="7"/>
      <c r="B57" s="7"/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34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</row>
    <row r="58" spans="1:55" ht="15">
      <c r="A58" s="7"/>
      <c r="B58" s="7"/>
      <c r="C58" s="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34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</row>
    <row r="59" spans="1:55" ht="15">
      <c r="A59" s="7"/>
      <c r="B59" s="7"/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34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</row>
    <row r="60" spans="1:55" ht="15">
      <c r="A60" s="7"/>
      <c r="B60" s="7"/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34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</row>
    <row r="61" spans="1:55" ht="15">
      <c r="A61" s="7"/>
      <c r="B61" s="7"/>
      <c r="C61" s="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34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</row>
    <row r="62" spans="1:55" ht="15">
      <c r="A62" s="7"/>
      <c r="B62" s="7"/>
      <c r="C62" s="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34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</row>
    <row r="63" spans="1:55" ht="15">
      <c r="A63" s="7"/>
      <c r="B63" s="7"/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34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</row>
    <row r="64" spans="1:55" ht="15">
      <c r="A64" s="7"/>
      <c r="B64" s="7"/>
      <c r="C64" s="7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34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</row>
    <row r="65" spans="1:55" ht="15">
      <c r="A65" s="7"/>
      <c r="B65" s="7"/>
      <c r="C65" s="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34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</row>
    <row r="66" spans="1:55" ht="15">
      <c r="A66" s="7"/>
      <c r="B66" s="7"/>
      <c r="C66" s="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34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</row>
    <row r="67" spans="1:55" ht="15">
      <c r="A67" s="7"/>
      <c r="B67" s="7"/>
      <c r="C67" s="7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34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</row>
    <row r="68" spans="1:55" ht="15">
      <c r="A68" s="7"/>
      <c r="B68" s="7"/>
      <c r="C68" s="7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34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</row>
    <row r="69" spans="1:55" ht="15">
      <c r="A69" s="7"/>
      <c r="B69" s="7"/>
      <c r="C69" s="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34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</row>
    <row r="70" spans="1:55" ht="15">
      <c r="A70" s="7"/>
      <c r="B70" s="7"/>
      <c r="C70" s="7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34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</row>
    <row r="71" spans="1:55" ht="15">
      <c r="A71" s="7"/>
      <c r="B71" s="7"/>
      <c r="C71" s="7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34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</row>
    <row r="72" spans="1:55" ht="15">
      <c r="A72" s="7"/>
      <c r="B72" s="7"/>
      <c r="C72" s="7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34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</row>
    <row r="73" spans="1:55" ht="15">
      <c r="A73" s="7"/>
      <c r="B73" s="7"/>
      <c r="C73" s="7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34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</row>
    <row r="74" spans="1:55" ht="15">
      <c r="A74" s="7"/>
      <c r="B74" s="7"/>
      <c r="C74" s="7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34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</row>
    <row r="75" spans="1:55" ht="15">
      <c r="A75" s="7"/>
      <c r="B75" s="7"/>
      <c r="C75" s="7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34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</row>
    <row r="76" spans="1:55" ht="15">
      <c r="A76" s="7"/>
      <c r="B76" s="7"/>
      <c r="C76" s="7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34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</row>
    <row r="77" spans="1:55" ht="15">
      <c r="A77" s="7"/>
      <c r="B77" s="7"/>
      <c r="C77" s="7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34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</row>
    <row r="78" spans="1:55" ht="15">
      <c r="A78" s="7"/>
      <c r="B78" s="7"/>
      <c r="C78" s="7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34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</row>
    <row r="79" spans="1:55" ht="15">
      <c r="A79" s="7"/>
      <c r="B79" s="7"/>
      <c r="C79" s="7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34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</row>
    <row r="80" spans="1:55" ht="15">
      <c r="A80" s="7"/>
      <c r="B80" s="7"/>
      <c r="C80" s="7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34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</row>
    <row r="81" spans="1:55" ht="15">
      <c r="A81" s="7"/>
      <c r="B81" s="7"/>
      <c r="C81" s="7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34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</row>
    <row r="82" spans="1:55" ht="15">
      <c r="A82" s="7"/>
      <c r="B82" s="7"/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34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</row>
    <row r="83" spans="1:55" ht="15">
      <c r="A83" s="7"/>
      <c r="B83" s="7"/>
      <c r="C83" s="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34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</row>
    <row r="84" spans="1:55" ht="15">
      <c r="A84" s="7"/>
      <c r="B84" s="7"/>
      <c r="C84" s="7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34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</row>
    <row r="85" spans="1:55" ht="15">
      <c r="A85" s="7"/>
      <c r="B85" s="7"/>
      <c r="C85" s="7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34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</row>
    <row r="86" spans="1:55" ht="15">
      <c r="A86" s="7"/>
      <c r="B86" s="7"/>
      <c r="C86" s="7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34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</row>
    <row r="87" spans="1:55" ht="15">
      <c r="A87" s="7"/>
      <c r="B87" s="7"/>
      <c r="C87" s="7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34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</row>
    <row r="88" spans="1:55" ht="15">
      <c r="A88" s="7"/>
      <c r="B88" s="7"/>
      <c r="C88" s="7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34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</row>
    <row r="89" spans="1:55" ht="15">
      <c r="A89" s="7"/>
      <c r="B89" s="7"/>
      <c r="C89" s="7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34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</row>
    <row r="90" spans="1:55" ht="15">
      <c r="A90" s="7"/>
      <c r="B90" s="7"/>
      <c r="C90" s="7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34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</row>
    <row r="91" spans="1:55" ht="15">
      <c r="A91" s="7"/>
      <c r="B91" s="7"/>
      <c r="C91" s="7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34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</row>
    <row r="92" spans="1:55" ht="15">
      <c r="A92" s="7"/>
      <c r="B92" s="7"/>
      <c r="C92" s="7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34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</row>
    <row r="93" spans="1:55" ht="15">
      <c r="A93" s="7"/>
      <c r="B93" s="7"/>
      <c r="C93" s="7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34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</row>
    <row r="94" spans="1:55" ht="15">
      <c r="A94" s="7"/>
      <c r="B94" s="7"/>
      <c r="C94" s="7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34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</row>
    <row r="95" spans="1:55" ht="15">
      <c r="A95" s="7"/>
      <c r="B95" s="7"/>
      <c r="C95" s="7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34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</row>
    <row r="96" spans="1:55" ht="15">
      <c r="A96" s="7"/>
      <c r="B96" s="7"/>
      <c r="C96" s="7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34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</row>
    <row r="97" spans="1:55" ht="15">
      <c r="A97" s="7"/>
      <c r="B97" s="7"/>
      <c r="C97" s="7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34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</row>
    <row r="98" spans="1:55" ht="15">
      <c r="A98" s="7"/>
      <c r="B98" s="7"/>
      <c r="C98" s="7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34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</row>
    <row r="99" spans="1:55" ht="15">
      <c r="A99" s="7"/>
      <c r="B99" s="7"/>
      <c r="C99" s="7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34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</row>
    <row r="100" spans="1:55" ht="15">
      <c r="A100" s="7"/>
      <c r="B100" s="7"/>
      <c r="C100" s="7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34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</row>
    <row r="101" spans="1:55" ht="15">
      <c r="A101" s="7"/>
      <c r="B101" s="7"/>
      <c r="C101" s="7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34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</row>
    <row r="102" spans="1:55" ht="15">
      <c r="A102" s="7"/>
      <c r="B102" s="7"/>
      <c r="C102" s="7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34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</row>
    <row r="103" spans="1:55" ht="15">
      <c r="A103" s="7"/>
      <c r="B103" s="7"/>
      <c r="C103" s="7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34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</row>
    <row r="104" spans="1:55" ht="15">
      <c r="A104" s="7"/>
      <c r="B104" s="7"/>
      <c r="C104" s="7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34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</row>
    <row r="105" spans="1:55" ht="15">
      <c r="A105" s="7"/>
      <c r="B105" s="7"/>
      <c r="C105" s="7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34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</row>
    <row r="106" spans="1:55" ht="15">
      <c r="A106" s="7"/>
      <c r="B106" s="7"/>
      <c r="C106" s="7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34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</row>
    <row r="107" spans="1:55" ht="15">
      <c r="A107" s="7"/>
      <c r="B107" s="7"/>
      <c r="C107" s="7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34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</row>
    <row r="108" spans="1:55" ht="15">
      <c r="A108" s="7"/>
      <c r="B108" s="7"/>
      <c r="C108" s="7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34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</row>
    <row r="109" spans="1:55" ht="15">
      <c r="A109" s="7"/>
      <c r="B109" s="7"/>
      <c r="C109" s="7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34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</row>
    <row r="110" spans="1:55" ht="15">
      <c r="A110" s="7"/>
      <c r="B110" s="7"/>
      <c r="C110" s="7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34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</row>
    <row r="111" spans="1:55" ht="15">
      <c r="A111" s="7"/>
      <c r="B111" s="7"/>
      <c r="C111" s="7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34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</row>
    <row r="112" spans="1:55" ht="15">
      <c r="A112" s="7"/>
      <c r="B112" s="7"/>
      <c r="C112" s="7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34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</row>
    <row r="113" spans="1:55" ht="15">
      <c r="A113" s="7"/>
      <c r="B113" s="7"/>
      <c r="C113" s="7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34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</row>
    <row r="114" spans="1:55" ht="15">
      <c r="A114" s="7"/>
      <c r="B114" s="7"/>
      <c r="C114" s="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34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</row>
    <row r="115" spans="1:55" ht="15">
      <c r="A115" s="7"/>
      <c r="B115" s="7"/>
      <c r="C115" s="7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34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</row>
    <row r="116" spans="1:55" ht="15">
      <c r="A116" s="7"/>
      <c r="B116" s="7"/>
      <c r="C116" s="7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34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</row>
    <row r="117" spans="1:55" ht="15">
      <c r="A117" s="7"/>
      <c r="B117" s="7"/>
      <c r="C117" s="7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34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</row>
    <row r="118" spans="1:55" ht="15">
      <c r="A118" s="7"/>
      <c r="B118" s="7"/>
      <c r="C118" s="7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34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</row>
    <row r="119" spans="1:55" ht="15">
      <c r="A119" s="7"/>
      <c r="B119" s="7"/>
      <c r="C119" s="7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34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</row>
    <row r="120" spans="1:55" ht="15">
      <c r="A120" s="7"/>
      <c r="B120" s="7"/>
      <c r="C120" s="7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34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</row>
    <row r="121" spans="1:55" ht="15">
      <c r="A121" s="7"/>
      <c r="B121" s="7"/>
      <c r="C121" s="7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34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</row>
    <row r="122" spans="1:55" ht="15">
      <c r="A122" s="7"/>
      <c r="B122" s="7"/>
      <c r="C122" s="7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34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</row>
    <row r="123" spans="1:55" ht="15">
      <c r="A123" s="7"/>
      <c r="B123" s="7"/>
      <c r="C123" s="7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34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</row>
    <row r="124" spans="1:55" ht="15">
      <c r="A124" s="7"/>
      <c r="B124" s="7"/>
      <c r="C124" s="7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34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</row>
    <row r="125" spans="1:55" ht="15">
      <c r="A125" s="7"/>
      <c r="B125" s="7"/>
      <c r="C125" s="7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34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</row>
    <row r="126" spans="1:55" ht="15">
      <c r="A126" s="7"/>
      <c r="B126" s="7"/>
      <c r="C126" s="7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34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</row>
    <row r="127" spans="1:55" ht="15">
      <c r="A127" s="7"/>
      <c r="B127" s="7"/>
      <c r="C127" s="7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34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</row>
    <row r="128" spans="1:55" ht="15">
      <c r="A128" s="7"/>
      <c r="B128" s="7"/>
      <c r="C128" s="7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34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</row>
    <row r="129" spans="1:55" ht="15">
      <c r="A129" s="7"/>
      <c r="B129" s="7"/>
      <c r="C129" s="7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34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</row>
    <row r="130" spans="1:55" ht="15">
      <c r="A130" s="7"/>
      <c r="B130" s="7"/>
      <c r="C130" s="7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34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</row>
    <row r="131" spans="1:55" ht="15">
      <c r="A131" s="7"/>
      <c r="B131" s="7"/>
      <c r="C131" s="7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34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</row>
    <row r="132" spans="1:55" ht="15">
      <c r="A132" s="7"/>
      <c r="B132" s="7"/>
      <c r="C132" s="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34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</row>
    <row r="133" spans="1:55" ht="15">
      <c r="A133" s="7"/>
      <c r="B133" s="7"/>
      <c r="C133" s="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34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</row>
    <row r="134" spans="1:55" ht="15">
      <c r="A134" s="7"/>
      <c r="B134" s="7"/>
      <c r="C134" s="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34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</row>
    <row r="135" spans="1:55" ht="15">
      <c r="A135" s="7"/>
      <c r="B135" s="7"/>
      <c r="C135" s="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34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</row>
    <row r="136" spans="1:55" ht="15">
      <c r="A136" s="7"/>
      <c r="B136" s="7"/>
      <c r="C136" s="7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34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</row>
    <row r="137" spans="1:55" ht="15">
      <c r="A137" s="7"/>
      <c r="B137" s="7"/>
      <c r="C137" s="7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34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</row>
    <row r="138" spans="1:55" ht="15">
      <c r="A138" s="7"/>
      <c r="B138" s="7"/>
      <c r="C138" s="7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34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</row>
    <row r="139" spans="1:55" ht="15">
      <c r="A139" s="7"/>
      <c r="B139" s="7"/>
      <c r="C139" s="7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34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</row>
  </sheetData>
  <sheetProtection/>
  <mergeCells count="55">
    <mergeCell ref="A43:C43"/>
    <mergeCell ref="A29:A30"/>
    <mergeCell ref="B29:B30"/>
    <mergeCell ref="A31:A32"/>
    <mergeCell ref="A35:A36"/>
    <mergeCell ref="B35:B36"/>
    <mergeCell ref="A33:A34"/>
    <mergeCell ref="B33:B34"/>
    <mergeCell ref="A41:C41"/>
    <mergeCell ref="A42:C42"/>
    <mergeCell ref="B37:B38"/>
    <mergeCell ref="A23:A24"/>
    <mergeCell ref="B23:B24"/>
    <mergeCell ref="A25:A26"/>
    <mergeCell ref="B25:B26"/>
    <mergeCell ref="A27:A28"/>
    <mergeCell ref="B27:B28"/>
    <mergeCell ref="B31:B32"/>
    <mergeCell ref="B15:B16"/>
    <mergeCell ref="A39:A40"/>
    <mergeCell ref="B39:B40"/>
    <mergeCell ref="A17:A18"/>
    <mergeCell ref="B17:B18"/>
    <mergeCell ref="A19:A20"/>
    <mergeCell ref="B19:B20"/>
    <mergeCell ref="A21:A22"/>
    <mergeCell ref="B21:B22"/>
    <mergeCell ref="A37:A38"/>
    <mergeCell ref="AZ6:BC6"/>
    <mergeCell ref="D7:BC7"/>
    <mergeCell ref="D9:BC9"/>
    <mergeCell ref="A11:A12"/>
    <mergeCell ref="B11:B12"/>
    <mergeCell ref="A13:A14"/>
    <mergeCell ref="B13:B14"/>
    <mergeCell ref="V6:X6"/>
    <mergeCell ref="A15:A16"/>
    <mergeCell ref="AI6:AK6"/>
    <mergeCell ref="AM6:AP6"/>
    <mergeCell ref="AR6:AT6"/>
    <mergeCell ref="AN4:AY4"/>
    <mergeCell ref="T5:Z5"/>
    <mergeCell ref="AV6:AX6"/>
    <mergeCell ref="E6:G6"/>
    <mergeCell ref="I6:K6"/>
    <mergeCell ref="Z6:AB6"/>
    <mergeCell ref="AD6:AG6"/>
    <mergeCell ref="M6:P6"/>
    <mergeCell ref="R6:T6"/>
    <mergeCell ref="A6:A10"/>
    <mergeCell ref="I1:AI1"/>
    <mergeCell ref="A2:BC2"/>
    <mergeCell ref="A3:BB3"/>
    <mergeCell ref="B6:B10"/>
    <mergeCell ref="C6:C10"/>
  </mergeCells>
  <printOptions/>
  <pageMargins left="0.2755905511811024" right="0.1968503937007874" top="0.35433070866141736" bottom="0.35433070866141736" header="0.31496062992125984" footer="0.31496062992125984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139"/>
  <sheetViews>
    <sheetView tabSelected="1" view="pageBreakPreview" zoomScaleSheetLayoutView="100" zoomScalePageLayoutView="0" workbookViewId="0" topLeftCell="C4">
      <selection activeCell="U18" sqref="U18"/>
    </sheetView>
  </sheetViews>
  <sheetFormatPr defaultColWidth="9.140625" defaultRowHeight="15"/>
  <cols>
    <col min="1" max="1" width="10.7109375" style="1" customWidth="1"/>
    <col min="2" max="2" width="24.00390625" style="1" customWidth="1"/>
    <col min="3" max="3" width="9.140625" style="1" customWidth="1"/>
    <col min="4" max="20" width="4.421875" style="0" customWidth="1"/>
    <col min="21" max="21" width="5.7109375" style="0" customWidth="1"/>
    <col min="22" max="22" width="4.421875" style="29" customWidth="1"/>
    <col min="23" max="24" width="4.421875" style="0" customWidth="1"/>
    <col min="25" max="25" width="5.421875" style="0" customWidth="1"/>
    <col min="26" max="44" width="4.421875" style="0" customWidth="1"/>
    <col min="45" max="45" width="4.8515625" style="0" customWidth="1"/>
    <col min="46" max="46" width="5.28125" style="0" customWidth="1"/>
    <col min="47" max="55" width="4.421875" style="0" customWidth="1"/>
  </cols>
  <sheetData>
    <row r="1" spans="9:55" ht="15">
      <c r="I1" s="238" t="s">
        <v>29</v>
      </c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12"/>
      <c r="AK1" s="12"/>
      <c r="AL1" s="12"/>
      <c r="AM1" s="12"/>
      <c r="AO1" s="10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1:55" ht="1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</row>
    <row r="3" spans="1:54" ht="15">
      <c r="A3" s="227" t="s">
        <v>107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</row>
    <row r="4" spans="1:54" ht="15.75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U4" s="15"/>
      <c r="V4" s="30"/>
      <c r="W4" s="15" t="s">
        <v>133</v>
      </c>
      <c r="X4" s="15"/>
      <c r="Y4" s="15"/>
      <c r="Z4" s="15"/>
      <c r="AA4" s="15"/>
      <c r="AB4" s="15"/>
      <c r="AC4" s="15"/>
      <c r="AD4" s="15"/>
      <c r="AE4" s="15"/>
      <c r="AF4" s="15"/>
      <c r="AG4" s="15"/>
      <c r="AH4" s="24"/>
      <c r="AI4" s="24"/>
      <c r="AJ4" s="24"/>
      <c r="AK4" s="24"/>
      <c r="AL4" s="24"/>
      <c r="AM4" s="15"/>
      <c r="AN4" s="227" t="s">
        <v>30</v>
      </c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15"/>
      <c r="BA4" s="15"/>
      <c r="BB4" s="15"/>
    </row>
    <row r="5" spans="1:54" ht="15" customHeight="1" thickBot="1">
      <c r="A5" s="13" t="s">
        <v>119</v>
      </c>
      <c r="B5" s="13"/>
      <c r="C5" s="13"/>
      <c r="D5" s="13"/>
      <c r="E5" s="13"/>
      <c r="F5" s="13"/>
      <c r="G5" s="13"/>
      <c r="H5" s="13"/>
      <c r="I5" s="13"/>
      <c r="J5" s="16"/>
      <c r="K5" s="16"/>
      <c r="L5" s="16"/>
      <c r="M5" s="16"/>
      <c r="N5" s="13"/>
      <c r="O5" s="13"/>
      <c r="P5" s="13"/>
      <c r="Q5" s="13"/>
      <c r="R5" s="13"/>
      <c r="S5" s="13"/>
      <c r="T5" s="228" t="s">
        <v>39</v>
      </c>
      <c r="U5" s="229"/>
      <c r="V5" s="229"/>
      <c r="W5" s="229"/>
      <c r="X5" s="229"/>
      <c r="Y5" s="230"/>
      <c r="Z5" s="231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5"/>
      <c r="AO5" s="15"/>
      <c r="AP5" s="15"/>
      <c r="AQ5" s="14"/>
      <c r="AR5" s="15"/>
      <c r="AS5" s="15"/>
      <c r="AT5" s="15"/>
      <c r="AU5" s="14"/>
      <c r="AV5" s="14"/>
      <c r="AW5" s="14"/>
      <c r="AX5" s="14"/>
      <c r="AY5" s="14"/>
      <c r="AZ5" s="14"/>
      <c r="BA5" s="14"/>
      <c r="BB5" s="14"/>
    </row>
    <row r="6" spans="1:55" ht="60" customHeight="1" thickBot="1">
      <c r="A6" s="232" t="s">
        <v>1</v>
      </c>
      <c r="B6" s="232" t="s">
        <v>2</v>
      </c>
      <c r="C6" s="232" t="s">
        <v>3</v>
      </c>
      <c r="D6" s="40" t="s">
        <v>69</v>
      </c>
      <c r="E6" s="233" t="s">
        <v>4</v>
      </c>
      <c r="F6" s="234"/>
      <c r="G6" s="234"/>
      <c r="H6" s="39" t="s">
        <v>81</v>
      </c>
      <c r="I6" s="235" t="s">
        <v>5</v>
      </c>
      <c r="J6" s="210"/>
      <c r="K6" s="211"/>
      <c r="L6" s="37" t="s">
        <v>70</v>
      </c>
      <c r="M6" s="235" t="s">
        <v>6</v>
      </c>
      <c r="N6" s="236"/>
      <c r="O6" s="236"/>
      <c r="P6" s="237"/>
      <c r="Q6" s="36" t="s">
        <v>71</v>
      </c>
      <c r="R6" s="235" t="s">
        <v>7</v>
      </c>
      <c r="S6" s="236"/>
      <c r="T6" s="237"/>
      <c r="U6" s="51" t="s">
        <v>72</v>
      </c>
      <c r="V6" s="223" t="s">
        <v>8</v>
      </c>
      <c r="W6" s="224"/>
      <c r="X6" s="225"/>
      <c r="Y6" s="31" t="s">
        <v>73</v>
      </c>
      <c r="Z6" s="209" t="s">
        <v>9</v>
      </c>
      <c r="AA6" s="210"/>
      <c r="AB6" s="210"/>
      <c r="AC6" s="40" t="s">
        <v>74</v>
      </c>
      <c r="AD6" s="209" t="s">
        <v>10</v>
      </c>
      <c r="AE6" s="210"/>
      <c r="AF6" s="210"/>
      <c r="AG6" s="226"/>
      <c r="AH6" s="36" t="s">
        <v>75</v>
      </c>
      <c r="AI6" s="209" t="s">
        <v>11</v>
      </c>
      <c r="AJ6" s="210"/>
      <c r="AK6" s="211"/>
      <c r="AL6" s="36" t="s">
        <v>76</v>
      </c>
      <c r="AM6" s="209" t="s">
        <v>12</v>
      </c>
      <c r="AN6" s="210"/>
      <c r="AO6" s="210"/>
      <c r="AP6" s="211"/>
      <c r="AQ6" s="38" t="s">
        <v>77</v>
      </c>
      <c r="AR6" s="209" t="s">
        <v>13</v>
      </c>
      <c r="AS6" s="210"/>
      <c r="AT6" s="211"/>
      <c r="AU6" s="52" t="s">
        <v>80</v>
      </c>
      <c r="AV6" s="209" t="s">
        <v>14</v>
      </c>
      <c r="AW6" s="210"/>
      <c r="AX6" s="211"/>
      <c r="AY6" s="38" t="s">
        <v>78</v>
      </c>
      <c r="AZ6" s="209" t="s">
        <v>15</v>
      </c>
      <c r="BA6" s="210"/>
      <c r="BB6" s="210"/>
      <c r="BC6" s="211"/>
    </row>
    <row r="7" spans="1:55" ht="15.75" customHeight="1" thickBot="1">
      <c r="A7" s="232"/>
      <c r="B7" s="232"/>
      <c r="C7" s="232"/>
      <c r="D7" s="212" t="s">
        <v>16</v>
      </c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4"/>
    </row>
    <row r="8" spans="1:55" ht="19.5" customHeight="1" thickBot="1">
      <c r="A8" s="232"/>
      <c r="B8" s="232"/>
      <c r="C8" s="232"/>
      <c r="D8" s="53">
        <v>36</v>
      </c>
      <c r="E8" s="2">
        <v>37</v>
      </c>
      <c r="F8" s="2">
        <v>38</v>
      </c>
      <c r="G8" s="2">
        <v>39</v>
      </c>
      <c r="H8" s="2">
        <v>40</v>
      </c>
      <c r="I8" s="2">
        <v>41</v>
      </c>
      <c r="J8" s="2">
        <v>42</v>
      </c>
      <c r="K8" s="2">
        <v>43</v>
      </c>
      <c r="L8" s="3">
        <v>44</v>
      </c>
      <c r="M8" s="3">
        <v>45</v>
      </c>
      <c r="N8" s="3">
        <v>46</v>
      </c>
      <c r="O8" s="3">
        <v>47</v>
      </c>
      <c r="P8" s="3">
        <v>48</v>
      </c>
      <c r="Q8" s="3">
        <v>49</v>
      </c>
      <c r="R8" s="3">
        <v>50</v>
      </c>
      <c r="S8" s="3">
        <v>51</v>
      </c>
      <c r="T8" s="3">
        <v>52</v>
      </c>
      <c r="U8" s="3">
        <v>1</v>
      </c>
      <c r="V8" s="32">
        <v>2</v>
      </c>
      <c r="W8" s="3">
        <v>3</v>
      </c>
      <c r="X8" s="3">
        <v>4</v>
      </c>
      <c r="Y8" s="3">
        <v>5</v>
      </c>
      <c r="Z8" s="3">
        <v>6</v>
      </c>
      <c r="AA8" s="3">
        <v>7</v>
      </c>
      <c r="AB8" s="90">
        <v>8</v>
      </c>
      <c r="AC8" s="3">
        <v>9</v>
      </c>
      <c r="AD8" s="3">
        <v>10</v>
      </c>
      <c r="AE8" s="3">
        <v>11</v>
      </c>
      <c r="AF8" s="3">
        <v>12</v>
      </c>
      <c r="AG8" s="3">
        <v>13</v>
      </c>
      <c r="AH8" s="2">
        <v>14</v>
      </c>
      <c r="AI8" s="2">
        <v>15</v>
      </c>
      <c r="AJ8" s="2">
        <v>16</v>
      </c>
      <c r="AK8" s="2">
        <v>17</v>
      </c>
      <c r="AL8" s="3">
        <v>18</v>
      </c>
      <c r="AM8" s="2">
        <v>19</v>
      </c>
      <c r="AN8" s="2">
        <v>20</v>
      </c>
      <c r="AO8" s="2">
        <v>21</v>
      </c>
      <c r="AP8" s="2">
        <v>22</v>
      </c>
      <c r="AQ8" s="2">
        <v>23</v>
      </c>
      <c r="AR8" s="2">
        <v>24</v>
      </c>
      <c r="AS8" s="2">
        <v>25</v>
      </c>
      <c r="AT8" s="2">
        <v>26</v>
      </c>
      <c r="AU8" s="43">
        <v>27</v>
      </c>
      <c r="AV8" s="21">
        <v>28</v>
      </c>
      <c r="AW8" s="2">
        <v>29</v>
      </c>
      <c r="AX8" s="2">
        <v>30</v>
      </c>
      <c r="AY8" s="2">
        <v>31</v>
      </c>
      <c r="AZ8" s="2">
        <v>32</v>
      </c>
      <c r="BA8" s="2">
        <v>33</v>
      </c>
      <c r="BB8" s="2">
        <v>34</v>
      </c>
      <c r="BC8" s="312">
        <v>35</v>
      </c>
    </row>
    <row r="9" spans="1:55" ht="19.5" customHeight="1" thickBot="1">
      <c r="A9" s="232"/>
      <c r="B9" s="232"/>
      <c r="C9" s="232"/>
      <c r="D9" s="215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7"/>
    </row>
    <row r="10" spans="1:55" ht="19.5" customHeight="1" thickBot="1">
      <c r="A10" s="232"/>
      <c r="B10" s="232"/>
      <c r="C10" s="232"/>
      <c r="D10" s="54">
        <v>1</v>
      </c>
      <c r="E10" s="4">
        <v>2</v>
      </c>
      <c r="F10" s="4">
        <v>3</v>
      </c>
      <c r="G10" s="4">
        <v>4</v>
      </c>
      <c r="H10" s="4">
        <v>5</v>
      </c>
      <c r="I10" s="4">
        <v>6</v>
      </c>
      <c r="J10" s="4">
        <v>7</v>
      </c>
      <c r="K10" s="4">
        <v>8</v>
      </c>
      <c r="L10" s="5">
        <v>9</v>
      </c>
      <c r="M10" s="5">
        <v>10</v>
      </c>
      <c r="N10" s="5">
        <v>11</v>
      </c>
      <c r="O10" s="5">
        <v>12</v>
      </c>
      <c r="P10" s="5">
        <v>13</v>
      </c>
      <c r="Q10" s="5">
        <v>14</v>
      </c>
      <c r="R10" s="5">
        <v>15</v>
      </c>
      <c r="S10" s="5">
        <v>16</v>
      </c>
      <c r="T10" s="5">
        <v>17</v>
      </c>
      <c r="U10" s="5">
        <v>18</v>
      </c>
      <c r="V10" s="33">
        <v>19</v>
      </c>
      <c r="W10" s="5">
        <v>20</v>
      </c>
      <c r="X10" s="5">
        <v>21</v>
      </c>
      <c r="Y10" s="5">
        <v>22</v>
      </c>
      <c r="Z10" s="5">
        <v>23</v>
      </c>
      <c r="AA10" s="5">
        <v>24</v>
      </c>
      <c r="AB10" s="62">
        <v>25</v>
      </c>
      <c r="AC10" s="5">
        <v>26</v>
      </c>
      <c r="AD10" s="5">
        <v>27</v>
      </c>
      <c r="AE10" s="5">
        <v>28</v>
      </c>
      <c r="AF10" s="5">
        <v>29</v>
      </c>
      <c r="AG10" s="5">
        <v>30</v>
      </c>
      <c r="AH10" s="5">
        <v>31</v>
      </c>
      <c r="AI10" s="5">
        <v>32</v>
      </c>
      <c r="AJ10" s="5">
        <v>33</v>
      </c>
      <c r="AK10" s="5">
        <v>34</v>
      </c>
      <c r="AL10" s="5">
        <v>35</v>
      </c>
      <c r="AM10" s="5">
        <v>36</v>
      </c>
      <c r="AN10" s="5">
        <v>37</v>
      </c>
      <c r="AO10" s="5">
        <v>38</v>
      </c>
      <c r="AP10" s="5">
        <v>39</v>
      </c>
      <c r="AQ10" s="5">
        <v>40</v>
      </c>
      <c r="AR10" s="5">
        <v>41</v>
      </c>
      <c r="AS10" s="5">
        <v>42</v>
      </c>
      <c r="AT10" s="5">
        <v>43</v>
      </c>
      <c r="AU10" s="44">
        <v>44</v>
      </c>
      <c r="AV10" s="28">
        <v>45</v>
      </c>
      <c r="AW10" s="4">
        <v>46</v>
      </c>
      <c r="AX10" s="4">
        <v>47</v>
      </c>
      <c r="AY10" s="4">
        <v>48</v>
      </c>
      <c r="AZ10" s="4">
        <v>49</v>
      </c>
      <c r="BA10" s="4">
        <v>50</v>
      </c>
      <c r="BB10" s="4">
        <v>51</v>
      </c>
      <c r="BC10" s="4">
        <v>52</v>
      </c>
    </row>
    <row r="11" spans="1:55" ht="18" customHeight="1" thickBot="1">
      <c r="A11" s="220" t="s">
        <v>57</v>
      </c>
      <c r="B11" s="221" t="s">
        <v>67</v>
      </c>
      <c r="C11" s="9" t="s">
        <v>17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304" t="s">
        <v>130</v>
      </c>
      <c r="U11" s="313"/>
      <c r="V11" s="313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304" t="s">
        <v>131</v>
      </c>
      <c r="AR11" s="74"/>
      <c r="AS11" s="74"/>
      <c r="AT11" s="75"/>
      <c r="AU11" s="314"/>
      <c r="AV11" s="314"/>
      <c r="AW11" s="314"/>
      <c r="AX11" s="314"/>
      <c r="AY11" s="314"/>
      <c r="AZ11" s="314"/>
      <c r="BA11" s="314"/>
      <c r="BB11" s="314"/>
      <c r="BC11" s="328"/>
    </row>
    <row r="12" spans="1:55" s="29" customFormat="1" ht="24.75" customHeight="1" thickBot="1">
      <c r="A12" s="220"/>
      <c r="B12" s="221"/>
      <c r="C12" s="9" t="s">
        <v>18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305"/>
      <c r="U12" s="313"/>
      <c r="V12" s="313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305"/>
      <c r="AR12" s="74"/>
      <c r="AS12" s="74"/>
      <c r="AT12" s="75"/>
      <c r="AU12" s="314"/>
      <c r="AV12" s="314"/>
      <c r="AW12" s="314"/>
      <c r="AX12" s="314"/>
      <c r="AY12" s="314"/>
      <c r="AZ12" s="314"/>
      <c r="BA12" s="314"/>
      <c r="BB12" s="314"/>
      <c r="BC12" s="328"/>
    </row>
    <row r="13" spans="1:55" s="29" customFormat="1" ht="18" customHeight="1" thickBot="1">
      <c r="A13" s="204"/>
      <c r="B13" s="205" t="s">
        <v>116</v>
      </c>
      <c r="C13" s="61" t="s">
        <v>17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310" t="s">
        <v>87</v>
      </c>
      <c r="U13" s="313"/>
      <c r="V13" s="313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308"/>
      <c r="AR13" s="74"/>
      <c r="AS13" s="74"/>
      <c r="AT13" s="76"/>
      <c r="AU13" s="314"/>
      <c r="AV13" s="314"/>
      <c r="AW13" s="314"/>
      <c r="AX13" s="314"/>
      <c r="AY13" s="314"/>
      <c r="AZ13" s="314"/>
      <c r="BA13" s="314"/>
      <c r="BB13" s="314"/>
      <c r="BC13" s="328"/>
    </row>
    <row r="14" spans="1:55" s="29" customFormat="1" ht="18" customHeight="1" thickBot="1">
      <c r="A14" s="204"/>
      <c r="B14" s="206"/>
      <c r="C14" s="61" t="s">
        <v>18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311"/>
      <c r="U14" s="313"/>
      <c r="V14" s="313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309"/>
      <c r="AR14" s="74"/>
      <c r="AS14" s="74"/>
      <c r="AT14" s="76"/>
      <c r="AU14" s="314"/>
      <c r="AV14" s="314"/>
      <c r="AW14" s="314"/>
      <c r="AX14" s="314"/>
      <c r="AY14" s="314"/>
      <c r="AZ14" s="314"/>
      <c r="BA14" s="314"/>
      <c r="BB14" s="314"/>
      <c r="BC14" s="328"/>
    </row>
    <row r="15" spans="1:55" s="29" customFormat="1" ht="18" customHeight="1" thickBot="1">
      <c r="A15" s="197" t="s">
        <v>97</v>
      </c>
      <c r="B15" s="199" t="s">
        <v>128</v>
      </c>
      <c r="C15" s="27" t="s">
        <v>17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310" t="s">
        <v>90</v>
      </c>
      <c r="U15" s="313"/>
      <c r="V15" s="313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308"/>
      <c r="AR15" s="74"/>
      <c r="AS15" s="74"/>
      <c r="AT15" s="77"/>
      <c r="AU15" s="314"/>
      <c r="AV15" s="314"/>
      <c r="AW15" s="314"/>
      <c r="AX15" s="314"/>
      <c r="AY15" s="314"/>
      <c r="AZ15" s="314"/>
      <c r="BA15" s="314"/>
      <c r="BB15" s="314"/>
      <c r="BC15" s="328"/>
    </row>
    <row r="16" spans="1:55" s="29" customFormat="1" ht="18" customHeight="1" thickBot="1">
      <c r="A16" s="198"/>
      <c r="B16" s="200"/>
      <c r="C16" s="27" t="s">
        <v>18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311"/>
      <c r="U16" s="313"/>
      <c r="V16" s="313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309"/>
      <c r="AR16" s="74"/>
      <c r="AS16" s="74"/>
      <c r="AT16" s="77"/>
      <c r="AU16" s="314"/>
      <c r="AV16" s="314"/>
      <c r="AW16" s="314"/>
      <c r="AX16" s="314"/>
      <c r="AY16" s="314"/>
      <c r="AZ16" s="314"/>
      <c r="BA16" s="314"/>
      <c r="BB16" s="314"/>
      <c r="BC16" s="328"/>
    </row>
    <row r="17" spans="1:55" s="29" customFormat="1" ht="18" customHeight="1" thickBot="1">
      <c r="A17" s="288" t="s">
        <v>57</v>
      </c>
      <c r="B17" s="205" t="s">
        <v>26</v>
      </c>
      <c r="C17" s="61" t="s">
        <v>17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310" t="s">
        <v>129</v>
      </c>
      <c r="U17" s="313"/>
      <c r="V17" s="313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308"/>
      <c r="AR17" s="74"/>
      <c r="AS17" s="74"/>
      <c r="AT17" s="78"/>
      <c r="AU17" s="314"/>
      <c r="AV17" s="314"/>
      <c r="AW17" s="314"/>
      <c r="AX17" s="314"/>
      <c r="AY17" s="314"/>
      <c r="AZ17" s="314"/>
      <c r="BA17" s="314"/>
      <c r="BB17" s="314"/>
      <c r="BC17" s="328"/>
    </row>
    <row r="18" spans="1:55" s="29" customFormat="1" ht="18" customHeight="1" thickBot="1">
      <c r="A18" s="206"/>
      <c r="B18" s="289"/>
      <c r="C18" s="61" t="s">
        <v>18</v>
      </c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311"/>
      <c r="U18" s="313"/>
      <c r="V18" s="313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309"/>
      <c r="AR18" s="74"/>
      <c r="AS18" s="74"/>
      <c r="AT18" s="77"/>
      <c r="AU18" s="314"/>
      <c r="AV18" s="314"/>
      <c r="AW18" s="314"/>
      <c r="AX18" s="314"/>
      <c r="AY18" s="314"/>
      <c r="AZ18" s="314"/>
      <c r="BA18" s="314"/>
      <c r="BB18" s="314"/>
      <c r="BC18" s="328"/>
    </row>
    <row r="19" spans="1:55" s="29" customFormat="1" ht="18" customHeight="1" thickBot="1">
      <c r="A19" s="194" t="s">
        <v>37</v>
      </c>
      <c r="B19" s="208" t="s">
        <v>105</v>
      </c>
      <c r="C19" s="6" t="s">
        <v>17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310" t="s">
        <v>89</v>
      </c>
      <c r="U19" s="313"/>
      <c r="V19" s="313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7"/>
      <c r="AQ19" s="308"/>
      <c r="AR19" s="74"/>
      <c r="AS19" s="74"/>
      <c r="AT19" s="78"/>
      <c r="AU19" s="314"/>
      <c r="AV19" s="314"/>
      <c r="AW19" s="314"/>
      <c r="AX19" s="314"/>
      <c r="AY19" s="314"/>
      <c r="AZ19" s="314"/>
      <c r="BA19" s="314"/>
      <c r="BB19" s="314"/>
      <c r="BC19" s="328"/>
    </row>
    <row r="20" spans="1:55" s="29" customFormat="1" ht="18" customHeight="1" thickBot="1">
      <c r="A20" s="194"/>
      <c r="B20" s="208"/>
      <c r="C20" s="6" t="s">
        <v>18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311"/>
      <c r="U20" s="313"/>
      <c r="V20" s="313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309"/>
      <c r="AR20" s="74"/>
      <c r="AS20" s="74"/>
      <c r="AT20" s="77"/>
      <c r="AU20" s="314"/>
      <c r="AV20" s="314"/>
      <c r="AW20" s="314"/>
      <c r="AX20" s="314"/>
      <c r="AY20" s="314"/>
      <c r="AZ20" s="314"/>
      <c r="BA20" s="314"/>
      <c r="BB20" s="314"/>
      <c r="BC20" s="328"/>
    </row>
    <row r="21" spans="1:55" s="29" customFormat="1" ht="18" customHeight="1" thickBot="1">
      <c r="A21" s="194" t="s">
        <v>85</v>
      </c>
      <c r="B21" s="208" t="s">
        <v>113</v>
      </c>
      <c r="C21" s="6" t="s">
        <v>17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310" t="s">
        <v>89</v>
      </c>
      <c r="U21" s="313"/>
      <c r="V21" s="313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308"/>
      <c r="AR21" s="74"/>
      <c r="AS21" s="74"/>
      <c r="AT21" s="77"/>
      <c r="AU21" s="314"/>
      <c r="AV21" s="314"/>
      <c r="AW21" s="314"/>
      <c r="AX21" s="314"/>
      <c r="AY21" s="314"/>
      <c r="AZ21" s="314"/>
      <c r="BA21" s="314"/>
      <c r="BB21" s="314"/>
      <c r="BC21" s="328"/>
    </row>
    <row r="22" spans="1:55" s="29" customFormat="1" ht="18" customHeight="1" thickBot="1">
      <c r="A22" s="194"/>
      <c r="B22" s="208"/>
      <c r="C22" s="6" t="s">
        <v>18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311"/>
      <c r="U22" s="313"/>
      <c r="V22" s="313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309"/>
      <c r="AR22" s="74"/>
      <c r="AS22" s="74"/>
      <c r="AT22" s="77"/>
      <c r="AU22" s="314"/>
      <c r="AV22" s="314"/>
      <c r="AW22" s="314"/>
      <c r="AX22" s="314"/>
      <c r="AY22" s="314"/>
      <c r="AZ22" s="314"/>
      <c r="BA22" s="314"/>
      <c r="BB22" s="314"/>
      <c r="BC22" s="328"/>
    </row>
    <row r="23" spans="1:55" s="29" customFormat="1" ht="18" customHeight="1" thickBot="1">
      <c r="A23" s="292" t="s">
        <v>61</v>
      </c>
      <c r="B23" s="294" t="s">
        <v>27</v>
      </c>
      <c r="C23" s="49" t="s">
        <v>17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310"/>
      <c r="U23" s="313"/>
      <c r="V23" s="313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302" t="s">
        <v>132</v>
      </c>
      <c r="AR23" s="74"/>
      <c r="AS23" s="74"/>
      <c r="AT23" s="79"/>
      <c r="AU23" s="314"/>
      <c r="AV23" s="314"/>
      <c r="AW23" s="314"/>
      <c r="AX23" s="314"/>
      <c r="AY23" s="314"/>
      <c r="AZ23" s="314"/>
      <c r="BA23" s="314"/>
      <c r="BB23" s="314"/>
      <c r="BC23" s="328"/>
    </row>
    <row r="24" spans="1:55" s="29" customFormat="1" ht="18" customHeight="1" thickBot="1">
      <c r="A24" s="293"/>
      <c r="B24" s="295"/>
      <c r="C24" s="49" t="s">
        <v>18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311"/>
      <c r="U24" s="313"/>
      <c r="V24" s="313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303"/>
      <c r="AR24" s="74"/>
      <c r="AS24" s="74"/>
      <c r="AT24" s="79"/>
      <c r="AU24" s="315"/>
      <c r="AV24" s="315"/>
      <c r="AW24" s="315"/>
      <c r="AX24" s="315"/>
      <c r="AY24" s="315"/>
      <c r="AZ24" s="315"/>
      <c r="BA24" s="315"/>
      <c r="BB24" s="315"/>
      <c r="BC24" s="328"/>
    </row>
    <row r="25" spans="1:55" s="29" customFormat="1" ht="18" customHeight="1" thickBot="1">
      <c r="A25" s="288" t="s">
        <v>28</v>
      </c>
      <c r="B25" s="296" t="s">
        <v>112</v>
      </c>
      <c r="C25" s="50" t="s">
        <v>17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302" t="s">
        <v>94</v>
      </c>
      <c r="U25" s="313"/>
      <c r="V25" s="313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302" t="s">
        <v>94</v>
      </c>
      <c r="AR25" s="74"/>
      <c r="AS25" s="74"/>
      <c r="AT25" s="80"/>
      <c r="AU25" s="315"/>
      <c r="AV25" s="315"/>
      <c r="AW25" s="315"/>
      <c r="AX25" s="315"/>
      <c r="AY25" s="315"/>
      <c r="AZ25" s="315"/>
      <c r="BA25" s="315"/>
      <c r="BB25" s="315"/>
      <c r="BC25" s="328"/>
    </row>
    <row r="26" spans="1:55" s="29" customFormat="1" ht="18" customHeight="1" thickBot="1">
      <c r="A26" s="206"/>
      <c r="B26" s="297"/>
      <c r="C26" s="50" t="s">
        <v>18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303"/>
      <c r="U26" s="313"/>
      <c r="V26" s="313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303"/>
      <c r="AR26" s="74"/>
      <c r="AS26" s="74"/>
      <c r="AT26" s="80"/>
      <c r="AU26" s="315"/>
      <c r="AV26" s="315"/>
      <c r="AW26" s="315"/>
      <c r="AX26" s="315"/>
      <c r="AY26" s="315"/>
      <c r="AZ26" s="315"/>
      <c r="BA26" s="315"/>
      <c r="BB26" s="315"/>
      <c r="BC26" s="328"/>
    </row>
    <row r="27" spans="1:55" s="29" customFormat="1" ht="18" customHeight="1" thickBot="1">
      <c r="A27" s="284" t="s">
        <v>92</v>
      </c>
      <c r="B27" s="290" t="s">
        <v>114</v>
      </c>
      <c r="C27" s="48" t="s">
        <v>17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310" t="s">
        <v>88</v>
      </c>
      <c r="U27" s="313"/>
      <c r="V27" s="313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308"/>
      <c r="AR27" s="74"/>
      <c r="AS27" s="74"/>
      <c r="AT27" s="77"/>
      <c r="AU27" s="315"/>
      <c r="AV27" s="315"/>
      <c r="AW27" s="315"/>
      <c r="AX27" s="315"/>
      <c r="AY27" s="315"/>
      <c r="AZ27" s="315"/>
      <c r="BA27" s="315"/>
      <c r="BB27" s="315"/>
      <c r="BC27" s="328"/>
    </row>
    <row r="28" spans="1:55" s="29" customFormat="1" ht="18" customHeight="1" thickBot="1">
      <c r="A28" s="285"/>
      <c r="B28" s="291"/>
      <c r="C28" s="48" t="s">
        <v>18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311"/>
      <c r="U28" s="313"/>
      <c r="V28" s="313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309"/>
      <c r="AR28" s="74"/>
      <c r="AS28" s="74"/>
      <c r="AT28" s="77"/>
      <c r="AU28" s="315"/>
      <c r="AV28" s="315"/>
      <c r="AW28" s="315"/>
      <c r="AX28" s="315"/>
      <c r="AY28" s="315"/>
      <c r="AZ28" s="315"/>
      <c r="BA28" s="315"/>
      <c r="BB28" s="315"/>
      <c r="BC28" s="328"/>
    </row>
    <row r="29" spans="1:55" s="29" customFormat="1" ht="18" customHeight="1" thickBot="1">
      <c r="A29" s="284" t="s">
        <v>102</v>
      </c>
      <c r="B29" s="286" t="s">
        <v>66</v>
      </c>
      <c r="C29" s="48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310" t="s">
        <v>89</v>
      </c>
      <c r="U29" s="313"/>
      <c r="V29" s="313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308"/>
      <c r="AR29" s="74"/>
      <c r="AS29" s="74"/>
      <c r="AT29" s="77"/>
      <c r="AU29" s="315"/>
      <c r="AV29" s="315"/>
      <c r="AW29" s="315"/>
      <c r="AX29" s="315"/>
      <c r="AY29" s="315"/>
      <c r="AZ29" s="315"/>
      <c r="BA29" s="315"/>
      <c r="BB29" s="315"/>
      <c r="BC29" s="328"/>
    </row>
    <row r="30" spans="1:55" s="29" customFormat="1" ht="18" customHeight="1" thickBot="1">
      <c r="A30" s="285"/>
      <c r="B30" s="287"/>
      <c r="C30" s="4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311"/>
      <c r="U30" s="313"/>
      <c r="V30" s="313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309"/>
      <c r="AR30" s="74"/>
      <c r="AS30" s="74"/>
      <c r="AT30" s="77"/>
      <c r="AU30" s="315"/>
      <c r="AV30" s="315"/>
      <c r="AW30" s="315"/>
      <c r="AX30" s="315"/>
      <c r="AY30" s="315"/>
      <c r="AZ30" s="315"/>
      <c r="BA30" s="315"/>
      <c r="BB30" s="315"/>
      <c r="BC30" s="328"/>
    </row>
    <row r="31" spans="1:55" s="29" customFormat="1" ht="18" customHeight="1" thickBot="1">
      <c r="A31" s="284" t="s">
        <v>83</v>
      </c>
      <c r="B31" s="286" t="s">
        <v>38</v>
      </c>
      <c r="C31" s="48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310"/>
      <c r="U31" s="313"/>
      <c r="V31" s="313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308" t="s">
        <v>90</v>
      </c>
      <c r="AR31" s="74"/>
      <c r="AS31" s="74"/>
      <c r="AT31" s="77"/>
      <c r="AU31" s="315"/>
      <c r="AV31" s="315"/>
      <c r="AW31" s="315"/>
      <c r="AX31" s="315"/>
      <c r="AY31" s="315"/>
      <c r="AZ31" s="315"/>
      <c r="BA31" s="315"/>
      <c r="BB31" s="315"/>
      <c r="BC31" s="328"/>
    </row>
    <row r="32" spans="1:55" s="29" customFormat="1" ht="18" customHeight="1" thickBot="1">
      <c r="A32" s="285"/>
      <c r="B32" s="287"/>
      <c r="C32" s="48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311"/>
      <c r="U32" s="313"/>
      <c r="V32" s="313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309"/>
      <c r="AR32" s="74"/>
      <c r="AS32" s="74"/>
      <c r="AT32" s="77"/>
      <c r="AU32" s="315"/>
      <c r="AV32" s="315"/>
      <c r="AW32" s="315"/>
      <c r="AX32" s="315"/>
      <c r="AY32" s="315"/>
      <c r="AZ32" s="315"/>
      <c r="BA32" s="315"/>
      <c r="BB32" s="315"/>
      <c r="BC32" s="328"/>
    </row>
    <row r="33" spans="1:55" s="29" customFormat="1" ht="20.25" customHeight="1" thickBot="1">
      <c r="A33" s="288" t="s">
        <v>41</v>
      </c>
      <c r="B33" s="296" t="s">
        <v>101</v>
      </c>
      <c r="C33" s="61" t="s">
        <v>17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302" t="s">
        <v>94</v>
      </c>
      <c r="U33" s="313"/>
      <c r="V33" s="313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302" t="s">
        <v>94</v>
      </c>
      <c r="AR33" s="74"/>
      <c r="AS33" s="74"/>
      <c r="AT33" s="81"/>
      <c r="AU33" s="331"/>
      <c r="AV33" s="331"/>
      <c r="AW33" s="331"/>
      <c r="AX33" s="331"/>
      <c r="AY33" s="331"/>
      <c r="AZ33" s="331"/>
      <c r="BA33" s="331"/>
      <c r="BB33" s="331"/>
      <c r="BC33" s="328"/>
    </row>
    <row r="34" spans="1:55" s="29" customFormat="1" ht="20.25" customHeight="1" thickBot="1">
      <c r="A34" s="206"/>
      <c r="B34" s="297"/>
      <c r="C34" s="61" t="s">
        <v>18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303"/>
      <c r="U34" s="313"/>
      <c r="V34" s="313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303"/>
      <c r="AR34" s="74"/>
      <c r="AS34" s="74"/>
      <c r="AT34" s="81"/>
      <c r="AU34" s="331"/>
      <c r="AV34" s="331"/>
      <c r="AW34" s="331"/>
      <c r="AX34" s="331"/>
      <c r="AY34" s="331"/>
      <c r="AZ34" s="331"/>
      <c r="BA34" s="331"/>
      <c r="BB34" s="331"/>
      <c r="BC34" s="328"/>
    </row>
    <row r="35" spans="1:55" s="29" customFormat="1" ht="24" customHeight="1" thickBot="1">
      <c r="A35" s="284" t="s">
        <v>42</v>
      </c>
      <c r="B35" s="290" t="s">
        <v>110</v>
      </c>
      <c r="C35" s="48" t="s">
        <v>17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310" t="s">
        <v>88</v>
      </c>
      <c r="U35" s="313"/>
      <c r="V35" s="31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308"/>
      <c r="AR35" s="74"/>
      <c r="AS35" s="74"/>
      <c r="AT35" s="81"/>
      <c r="AU35" s="331">
        <f>SUM(AO35:AT35)</f>
        <v>0</v>
      </c>
      <c r="AV35" s="331"/>
      <c r="AW35" s="331"/>
      <c r="AX35" s="331"/>
      <c r="AY35" s="331"/>
      <c r="AZ35" s="331"/>
      <c r="BA35" s="331"/>
      <c r="BB35" s="331"/>
      <c r="BC35" s="328"/>
    </row>
    <row r="36" spans="1:55" s="29" customFormat="1" ht="25.5" customHeight="1" thickBot="1">
      <c r="A36" s="285"/>
      <c r="B36" s="291"/>
      <c r="C36" s="48" t="s">
        <v>18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311"/>
      <c r="U36" s="313"/>
      <c r="V36" s="313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309"/>
      <c r="AR36" s="74"/>
      <c r="AS36" s="74"/>
      <c r="AT36" s="81"/>
      <c r="AU36" s="331"/>
      <c r="AV36" s="331"/>
      <c r="AW36" s="331"/>
      <c r="AX36" s="331"/>
      <c r="AY36" s="331"/>
      <c r="AZ36" s="331"/>
      <c r="BA36" s="331"/>
      <c r="BB36" s="331"/>
      <c r="BC36" s="328"/>
    </row>
    <row r="37" spans="1:55" s="29" customFormat="1" ht="20.25" customHeight="1" thickBot="1">
      <c r="A37" s="284" t="s">
        <v>79</v>
      </c>
      <c r="B37" s="286" t="s">
        <v>38</v>
      </c>
      <c r="C37" s="48"/>
      <c r="D37" s="57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0"/>
      <c r="R37" s="20"/>
      <c r="S37" s="20"/>
      <c r="T37" s="310" t="s">
        <v>90</v>
      </c>
      <c r="U37" s="313"/>
      <c r="V37" s="31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308" t="s">
        <v>90</v>
      </c>
      <c r="AR37" s="74"/>
      <c r="AS37" s="74"/>
      <c r="AT37" s="81"/>
      <c r="AU37" s="331"/>
      <c r="AV37" s="331"/>
      <c r="AW37" s="331"/>
      <c r="AX37" s="331"/>
      <c r="AY37" s="331"/>
      <c r="AZ37" s="331"/>
      <c r="BA37" s="331"/>
      <c r="BB37" s="331"/>
      <c r="BC37" s="328"/>
    </row>
    <row r="38" spans="1:55" s="29" customFormat="1" ht="20.25" customHeight="1" thickBot="1">
      <c r="A38" s="285"/>
      <c r="B38" s="287"/>
      <c r="C38" s="48"/>
      <c r="D38" s="57"/>
      <c r="E38" s="19"/>
      <c r="F38" s="19"/>
      <c r="G38" s="19"/>
      <c r="H38" s="19"/>
      <c r="I38" s="19"/>
      <c r="J38" s="19"/>
      <c r="K38" s="19"/>
      <c r="L38" s="20"/>
      <c r="M38" s="20"/>
      <c r="N38" s="20"/>
      <c r="O38" s="20"/>
      <c r="P38" s="20"/>
      <c r="Q38" s="20"/>
      <c r="R38" s="20"/>
      <c r="S38" s="20"/>
      <c r="T38" s="311"/>
      <c r="U38" s="313"/>
      <c r="V38" s="31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309"/>
      <c r="AR38" s="74"/>
      <c r="AS38" s="74"/>
      <c r="AT38" s="81"/>
      <c r="AU38" s="331"/>
      <c r="AV38" s="331"/>
      <c r="AW38" s="331"/>
      <c r="AX38" s="331"/>
      <c r="AY38" s="331"/>
      <c r="AZ38" s="331"/>
      <c r="BA38" s="331"/>
      <c r="BB38" s="331"/>
      <c r="BC38" s="328"/>
    </row>
    <row r="39" spans="1:55" s="29" customFormat="1" ht="20.25" customHeight="1" thickBot="1">
      <c r="A39" s="194" t="s">
        <v>106</v>
      </c>
      <c r="B39" s="208" t="s">
        <v>45</v>
      </c>
      <c r="C39" s="6" t="s">
        <v>17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310" t="s">
        <v>89</v>
      </c>
      <c r="U39" s="313"/>
      <c r="V39" s="31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308"/>
      <c r="AR39" s="74"/>
      <c r="AS39" s="74"/>
      <c r="AT39" s="81"/>
      <c r="AU39" s="331"/>
      <c r="AV39" s="331"/>
      <c r="AW39" s="331"/>
      <c r="AX39" s="331"/>
      <c r="AY39" s="331"/>
      <c r="AZ39" s="331"/>
      <c r="BA39" s="331"/>
      <c r="BB39" s="331"/>
      <c r="BC39" s="328"/>
    </row>
    <row r="40" spans="1:55" s="29" customFormat="1" ht="20.25" customHeight="1" thickBot="1">
      <c r="A40" s="194"/>
      <c r="B40" s="208"/>
      <c r="C40" s="6" t="s">
        <v>18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311"/>
      <c r="U40" s="313"/>
      <c r="V40" s="31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309"/>
      <c r="AR40" s="74"/>
      <c r="AS40" s="74"/>
      <c r="AT40" s="81"/>
      <c r="AU40" s="331"/>
      <c r="AV40" s="331"/>
      <c r="AW40" s="331"/>
      <c r="AX40" s="331"/>
      <c r="AY40" s="331"/>
      <c r="AZ40" s="331"/>
      <c r="BA40" s="331"/>
      <c r="BB40" s="331"/>
      <c r="BC40" s="328"/>
    </row>
    <row r="41" spans="1:55" ht="25.5" customHeight="1" thickBot="1">
      <c r="A41" s="201" t="s">
        <v>31</v>
      </c>
      <c r="B41" s="202"/>
      <c r="C41" s="203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88"/>
      <c r="U41" s="313"/>
      <c r="V41" s="313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60"/>
      <c r="AR41" s="74"/>
      <c r="AS41" s="74"/>
      <c r="AT41" s="80"/>
      <c r="AU41" s="316"/>
      <c r="AV41" s="317"/>
      <c r="AW41" s="317"/>
      <c r="AX41" s="317"/>
      <c r="AY41" s="317"/>
      <c r="AZ41" s="317"/>
      <c r="BA41" s="317"/>
      <c r="BB41" s="317"/>
      <c r="BC41" s="328"/>
    </row>
    <row r="42" spans="1:55" ht="25.5" customHeight="1" thickBot="1">
      <c r="A42" s="201" t="s">
        <v>19</v>
      </c>
      <c r="B42" s="202"/>
      <c r="C42" s="203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88"/>
      <c r="U42" s="313"/>
      <c r="V42" s="313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60"/>
      <c r="AR42" s="74"/>
      <c r="AS42" s="74"/>
      <c r="AT42" s="82"/>
      <c r="AU42" s="318"/>
      <c r="AV42" s="319"/>
      <c r="AW42" s="319"/>
      <c r="AX42" s="319"/>
      <c r="AY42" s="319"/>
      <c r="AZ42" s="319"/>
      <c r="BA42" s="319"/>
      <c r="BB42" s="319"/>
      <c r="BC42" s="328"/>
    </row>
    <row r="43" spans="1:55" ht="25.5" customHeight="1" thickBot="1">
      <c r="A43" s="201" t="s">
        <v>20</v>
      </c>
      <c r="B43" s="202"/>
      <c r="C43" s="203"/>
      <c r="D43" s="59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88"/>
      <c r="U43" s="313"/>
      <c r="V43" s="313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60"/>
      <c r="AR43" s="74"/>
      <c r="AS43" s="74"/>
      <c r="AT43" s="82"/>
      <c r="AU43" s="320"/>
      <c r="AV43" s="320"/>
      <c r="AW43" s="320"/>
      <c r="AX43" s="320"/>
      <c r="AY43" s="320"/>
      <c r="AZ43" s="320"/>
      <c r="BA43" s="320"/>
      <c r="BB43" s="320"/>
      <c r="BC43" s="328"/>
    </row>
    <row r="45" spans="1:55" ht="15">
      <c r="A45" s="7"/>
      <c r="B45" s="7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34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22"/>
      <c r="AU45" s="8"/>
      <c r="AV45" s="8"/>
      <c r="AW45" s="8"/>
      <c r="AX45" s="8"/>
      <c r="AY45" s="8"/>
      <c r="AZ45" s="8"/>
      <c r="BA45" s="8"/>
      <c r="BB45" s="8"/>
      <c r="BC45" s="8"/>
    </row>
    <row r="46" spans="1:55" ht="15">
      <c r="A46" s="7"/>
      <c r="B46" s="7"/>
      <c r="C46" s="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34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</row>
    <row r="47" spans="1:55" ht="15">
      <c r="A47" s="7"/>
      <c r="B47" s="7"/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35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23"/>
      <c r="AU47" s="8"/>
      <c r="AV47" s="8"/>
      <c r="AW47" s="8"/>
      <c r="AX47" s="8"/>
      <c r="AY47" s="8"/>
      <c r="AZ47" s="8"/>
      <c r="BA47" s="8"/>
      <c r="BB47" s="8"/>
      <c r="BC47" s="8"/>
    </row>
    <row r="48" spans="1:55" ht="15">
      <c r="A48" s="7"/>
      <c r="B48" s="7"/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34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</row>
    <row r="49" spans="1:55" ht="15">
      <c r="A49" s="7"/>
      <c r="B49" s="7"/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34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</row>
    <row r="50" spans="1:55" ht="15">
      <c r="A50" s="7"/>
      <c r="B50" s="7"/>
      <c r="C50" s="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34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</row>
    <row r="51" spans="1:55" ht="15">
      <c r="A51" s="7"/>
      <c r="B51" s="7"/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34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</row>
    <row r="52" spans="1:55" ht="15">
      <c r="A52" s="7"/>
      <c r="B52" s="7"/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34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</row>
    <row r="53" spans="1:55" ht="15">
      <c r="A53" s="7"/>
      <c r="B53" s="7"/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34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</row>
    <row r="54" spans="1:55" ht="15">
      <c r="A54" s="7"/>
      <c r="B54" s="7"/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34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</row>
    <row r="55" spans="1:55" ht="15">
      <c r="A55" s="7"/>
      <c r="B55" s="7"/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34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</row>
    <row r="56" spans="1:55" ht="15">
      <c r="A56" s="7"/>
      <c r="B56" s="7"/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34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</row>
    <row r="57" spans="1:55" ht="15">
      <c r="A57" s="7"/>
      <c r="B57" s="7"/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34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</row>
    <row r="58" spans="1:55" ht="15">
      <c r="A58" s="7"/>
      <c r="B58" s="7"/>
      <c r="C58" s="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34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</row>
    <row r="59" spans="1:55" ht="15">
      <c r="A59" s="7"/>
      <c r="B59" s="7"/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34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</row>
    <row r="60" spans="1:55" ht="15">
      <c r="A60" s="7"/>
      <c r="B60" s="7"/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34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</row>
    <row r="61" spans="1:55" ht="15">
      <c r="A61" s="7"/>
      <c r="B61" s="7"/>
      <c r="C61" s="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34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</row>
    <row r="62" spans="1:55" ht="15">
      <c r="A62" s="7"/>
      <c r="B62" s="7"/>
      <c r="C62" s="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34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</row>
    <row r="63" spans="1:55" ht="15">
      <c r="A63" s="7"/>
      <c r="B63" s="7"/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34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</row>
    <row r="64" spans="1:55" ht="15">
      <c r="A64" s="7"/>
      <c r="B64" s="7"/>
      <c r="C64" s="7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34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</row>
    <row r="65" spans="1:55" ht="15">
      <c r="A65" s="7"/>
      <c r="B65" s="7"/>
      <c r="C65" s="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34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</row>
    <row r="66" spans="1:55" ht="15">
      <c r="A66" s="7"/>
      <c r="B66" s="7"/>
      <c r="C66" s="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34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</row>
    <row r="67" spans="1:55" ht="15">
      <c r="A67" s="7"/>
      <c r="B67" s="7"/>
      <c r="C67" s="7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34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</row>
    <row r="68" spans="1:55" ht="15">
      <c r="A68" s="7"/>
      <c r="B68" s="7"/>
      <c r="C68" s="7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34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</row>
    <row r="69" spans="1:55" ht="15">
      <c r="A69" s="7"/>
      <c r="B69" s="7"/>
      <c r="C69" s="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34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</row>
    <row r="70" spans="1:55" ht="15">
      <c r="A70" s="7"/>
      <c r="B70" s="7"/>
      <c r="C70" s="7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34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</row>
    <row r="71" spans="1:55" ht="15">
      <c r="A71" s="7"/>
      <c r="B71" s="7"/>
      <c r="C71" s="7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34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</row>
    <row r="72" spans="1:55" ht="15">
      <c r="A72" s="7"/>
      <c r="B72" s="7"/>
      <c r="C72" s="7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34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</row>
    <row r="73" spans="1:55" ht="15">
      <c r="A73" s="7"/>
      <c r="B73" s="7"/>
      <c r="C73" s="7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34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</row>
    <row r="74" spans="1:55" ht="15">
      <c r="A74" s="7"/>
      <c r="B74" s="7"/>
      <c r="C74" s="7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34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</row>
    <row r="75" spans="1:55" ht="15">
      <c r="A75" s="7"/>
      <c r="B75" s="7"/>
      <c r="C75" s="7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34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</row>
    <row r="76" spans="1:55" ht="15">
      <c r="A76" s="7"/>
      <c r="B76" s="7"/>
      <c r="C76" s="7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34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</row>
    <row r="77" spans="1:55" ht="15">
      <c r="A77" s="7"/>
      <c r="B77" s="7"/>
      <c r="C77" s="7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34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</row>
    <row r="78" spans="1:55" ht="15">
      <c r="A78" s="7"/>
      <c r="B78" s="7"/>
      <c r="C78" s="7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34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</row>
    <row r="79" spans="1:55" ht="15">
      <c r="A79" s="7"/>
      <c r="B79" s="7"/>
      <c r="C79" s="7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34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</row>
    <row r="80" spans="1:55" ht="15">
      <c r="A80" s="7"/>
      <c r="B80" s="7"/>
      <c r="C80" s="7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34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</row>
    <row r="81" spans="1:55" ht="15">
      <c r="A81" s="7"/>
      <c r="B81" s="7"/>
      <c r="C81" s="7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34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</row>
    <row r="82" spans="1:55" ht="15">
      <c r="A82" s="7"/>
      <c r="B82" s="7"/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34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</row>
    <row r="83" spans="1:55" ht="15">
      <c r="A83" s="7"/>
      <c r="B83" s="7"/>
      <c r="C83" s="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34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</row>
    <row r="84" spans="1:55" ht="15">
      <c r="A84" s="7"/>
      <c r="B84" s="7"/>
      <c r="C84" s="7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34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</row>
    <row r="85" spans="1:55" ht="15">
      <c r="A85" s="7"/>
      <c r="B85" s="7"/>
      <c r="C85" s="7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34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</row>
    <row r="86" spans="1:55" ht="15">
      <c r="A86" s="7"/>
      <c r="B86" s="7"/>
      <c r="C86" s="7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34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</row>
    <row r="87" spans="1:55" ht="15">
      <c r="A87" s="7"/>
      <c r="B87" s="7"/>
      <c r="C87" s="7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34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</row>
    <row r="88" spans="1:55" ht="15">
      <c r="A88" s="7"/>
      <c r="B88" s="7"/>
      <c r="C88" s="7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34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</row>
    <row r="89" spans="1:55" ht="15">
      <c r="A89" s="7"/>
      <c r="B89" s="7"/>
      <c r="C89" s="7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34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</row>
    <row r="90" spans="1:55" ht="15">
      <c r="A90" s="7"/>
      <c r="B90" s="7"/>
      <c r="C90" s="7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34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</row>
    <row r="91" spans="1:55" ht="15">
      <c r="A91" s="7"/>
      <c r="B91" s="7"/>
      <c r="C91" s="7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34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</row>
    <row r="92" spans="1:55" ht="15">
      <c r="A92" s="7"/>
      <c r="B92" s="7"/>
      <c r="C92" s="7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34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</row>
    <row r="93" spans="1:55" ht="15">
      <c r="A93" s="7"/>
      <c r="B93" s="7"/>
      <c r="C93" s="7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34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</row>
    <row r="94" spans="1:55" ht="15">
      <c r="A94" s="7"/>
      <c r="B94" s="7"/>
      <c r="C94" s="7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34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</row>
    <row r="95" spans="1:55" ht="15">
      <c r="A95" s="7"/>
      <c r="B95" s="7"/>
      <c r="C95" s="7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34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</row>
    <row r="96" spans="1:55" ht="15">
      <c r="A96" s="7"/>
      <c r="B96" s="7"/>
      <c r="C96" s="7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34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</row>
    <row r="97" spans="1:55" ht="15">
      <c r="A97" s="7"/>
      <c r="B97" s="7"/>
      <c r="C97" s="7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34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</row>
    <row r="98" spans="1:55" ht="15">
      <c r="A98" s="7"/>
      <c r="B98" s="7"/>
      <c r="C98" s="7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34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</row>
    <row r="99" spans="1:55" ht="15">
      <c r="A99" s="7"/>
      <c r="B99" s="7"/>
      <c r="C99" s="7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34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</row>
    <row r="100" spans="1:55" ht="15">
      <c r="A100" s="7"/>
      <c r="B100" s="7"/>
      <c r="C100" s="7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34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</row>
    <row r="101" spans="1:55" ht="15">
      <c r="A101" s="7"/>
      <c r="B101" s="7"/>
      <c r="C101" s="7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34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</row>
    <row r="102" spans="1:55" ht="15">
      <c r="A102" s="7"/>
      <c r="B102" s="7"/>
      <c r="C102" s="7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34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</row>
    <row r="103" spans="1:55" ht="15">
      <c r="A103" s="7"/>
      <c r="B103" s="7"/>
      <c r="C103" s="7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34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</row>
    <row r="104" spans="1:55" ht="15">
      <c r="A104" s="7"/>
      <c r="B104" s="7"/>
      <c r="C104" s="7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34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</row>
    <row r="105" spans="1:55" ht="15">
      <c r="A105" s="7"/>
      <c r="B105" s="7"/>
      <c r="C105" s="7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34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</row>
    <row r="106" spans="1:55" ht="15">
      <c r="A106" s="7"/>
      <c r="B106" s="7"/>
      <c r="C106" s="7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34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</row>
    <row r="107" spans="1:55" ht="15">
      <c r="A107" s="7"/>
      <c r="B107" s="7"/>
      <c r="C107" s="7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34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</row>
    <row r="108" spans="1:55" ht="15">
      <c r="A108" s="7"/>
      <c r="B108" s="7"/>
      <c r="C108" s="7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34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</row>
    <row r="109" spans="1:55" ht="15">
      <c r="A109" s="7"/>
      <c r="B109" s="7"/>
      <c r="C109" s="7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34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</row>
    <row r="110" spans="1:55" ht="15">
      <c r="A110" s="7"/>
      <c r="B110" s="7"/>
      <c r="C110" s="7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34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</row>
    <row r="111" spans="1:55" ht="15">
      <c r="A111" s="7"/>
      <c r="B111" s="7"/>
      <c r="C111" s="7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34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</row>
    <row r="112" spans="1:55" ht="15">
      <c r="A112" s="7"/>
      <c r="B112" s="7"/>
      <c r="C112" s="7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34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</row>
    <row r="113" spans="1:55" ht="15">
      <c r="A113" s="7"/>
      <c r="B113" s="7"/>
      <c r="C113" s="7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34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</row>
    <row r="114" spans="1:55" ht="15">
      <c r="A114" s="7"/>
      <c r="B114" s="7"/>
      <c r="C114" s="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34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</row>
    <row r="115" spans="1:55" ht="15">
      <c r="A115" s="7"/>
      <c r="B115" s="7"/>
      <c r="C115" s="7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34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</row>
    <row r="116" spans="1:55" ht="15">
      <c r="A116" s="7"/>
      <c r="B116" s="7"/>
      <c r="C116" s="7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34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</row>
    <row r="117" spans="1:55" ht="15">
      <c r="A117" s="7"/>
      <c r="B117" s="7"/>
      <c r="C117" s="7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34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</row>
    <row r="118" spans="1:55" ht="15">
      <c r="A118" s="7"/>
      <c r="B118" s="7"/>
      <c r="C118" s="7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34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</row>
    <row r="119" spans="1:55" ht="15">
      <c r="A119" s="7"/>
      <c r="B119" s="7"/>
      <c r="C119" s="7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34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</row>
    <row r="120" spans="1:55" ht="15">
      <c r="A120" s="7"/>
      <c r="B120" s="7"/>
      <c r="C120" s="7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34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</row>
    <row r="121" spans="1:55" ht="15">
      <c r="A121" s="7"/>
      <c r="B121" s="7"/>
      <c r="C121" s="7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34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</row>
    <row r="122" spans="1:55" ht="15">
      <c r="A122" s="7"/>
      <c r="B122" s="7"/>
      <c r="C122" s="7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34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</row>
    <row r="123" spans="1:55" ht="15">
      <c r="A123" s="7"/>
      <c r="B123" s="7"/>
      <c r="C123" s="7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34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</row>
    <row r="124" spans="1:55" ht="15">
      <c r="A124" s="7"/>
      <c r="B124" s="7"/>
      <c r="C124" s="7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34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</row>
    <row r="125" spans="1:55" ht="15">
      <c r="A125" s="7"/>
      <c r="B125" s="7"/>
      <c r="C125" s="7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34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</row>
    <row r="126" spans="1:55" ht="15">
      <c r="A126" s="7"/>
      <c r="B126" s="7"/>
      <c r="C126" s="7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34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</row>
    <row r="127" spans="1:55" ht="15">
      <c r="A127" s="7"/>
      <c r="B127" s="7"/>
      <c r="C127" s="7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34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</row>
    <row r="128" spans="1:55" ht="15">
      <c r="A128" s="7"/>
      <c r="B128" s="7"/>
      <c r="C128" s="7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34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</row>
    <row r="129" spans="1:55" ht="15">
      <c r="A129" s="7"/>
      <c r="B129" s="7"/>
      <c r="C129" s="7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34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</row>
    <row r="130" spans="1:55" ht="15">
      <c r="A130" s="7"/>
      <c r="B130" s="7"/>
      <c r="C130" s="7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34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</row>
    <row r="131" spans="1:55" ht="15">
      <c r="A131" s="7"/>
      <c r="B131" s="7"/>
      <c r="C131" s="7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34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</row>
    <row r="132" spans="1:55" ht="15">
      <c r="A132" s="7"/>
      <c r="B132" s="7"/>
      <c r="C132" s="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34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</row>
    <row r="133" spans="1:55" ht="15">
      <c r="A133" s="7"/>
      <c r="B133" s="7"/>
      <c r="C133" s="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34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</row>
    <row r="134" spans="1:55" ht="15">
      <c r="A134" s="7"/>
      <c r="B134" s="7"/>
      <c r="C134" s="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34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</row>
    <row r="135" spans="1:55" ht="15">
      <c r="A135" s="7"/>
      <c r="B135" s="7"/>
      <c r="C135" s="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34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</row>
    <row r="136" spans="1:55" ht="15">
      <c r="A136" s="7"/>
      <c r="B136" s="7"/>
      <c r="C136" s="7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34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</row>
    <row r="137" spans="1:55" ht="15">
      <c r="A137" s="7"/>
      <c r="B137" s="7"/>
      <c r="C137" s="7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34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</row>
    <row r="138" spans="1:55" ht="15">
      <c r="A138" s="7"/>
      <c r="B138" s="7"/>
      <c r="C138" s="7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34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</row>
    <row r="139" spans="1:55" ht="15">
      <c r="A139" s="7"/>
      <c r="B139" s="7"/>
      <c r="C139" s="7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34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</row>
  </sheetData>
  <sheetProtection/>
  <mergeCells count="85">
    <mergeCell ref="I1:AI1"/>
    <mergeCell ref="A2:BC2"/>
    <mergeCell ref="A3:BB3"/>
    <mergeCell ref="AN4:AY4"/>
    <mergeCell ref="T5:Z5"/>
    <mergeCell ref="A6:A10"/>
    <mergeCell ref="B6:B10"/>
    <mergeCell ref="C6:C10"/>
    <mergeCell ref="E6:G6"/>
    <mergeCell ref="I6:K6"/>
    <mergeCell ref="M6:P6"/>
    <mergeCell ref="R6:T6"/>
    <mergeCell ref="V6:X6"/>
    <mergeCell ref="Z6:AB6"/>
    <mergeCell ref="AD6:AG6"/>
    <mergeCell ref="AI6:AK6"/>
    <mergeCell ref="AM6:AP6"/>
    <mergeCell ref="AR6:AT6"/>
    <mergeCell ref="AV6:AX6"/>
    <mergeCell ref="AZ6:BC6"/>
    <mergeCell ref="D7:BC7"/>
    <mergeCell ref="D9:BC9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C41"/>
    <mergeCell ref="A42:C42"/>
    <mergeCell ref="A43:C43"/>
    <mergeCell ref="T11:T12"/>
    <mergeCell ref="T13:T14"/>
    <mergeCell ref="T15:T16"/>
    <mergeCell ref="T17:T18"/>
    <mergeCell ref="T19:T20"/>
    <mergeCell ref="T21:T22"/>
    <mergeCell ref="T23:T24"/>
    <mergeCell ref="T25:T26"/>
    <mergeCell ref="T27:T28"/>
    <mergeCell ref="T29:T30"/>
    <mergeCell ref="T31:T32"/>
    <mergeCell ref="T33:T34"/>
    <mergeCell ref="T35:T36"/>
    <mergeCell ref="T37:T38"/>
    <mergeCell ref="T39:T40"/>
    <mergeCell ref="AQ11:AQ12"/>
    <mergeCell ref="AQ13:AQ14"/>
    <mergeCell ref="AQ15:AQ16"/>
    <mergeCell ref="AQ17:AQ18"/>
    <mergeCell ref="AQ19:AQ20"/>
    <mergeCell ref="AQ21:AQ22"/>
    <mergeCell ref="AQ23:AQ24"/>
    <mergeCell ref="AQ25:AQ26"/>
    <mergeCell ref="AQ39:AQ40"/>
    <mergeCell ref="AQ27:AQ28"/>
    <mergeCell ref="AQ29:AQ30"/>
    <mergeCell ref="AQ31:AQ32"/>
    <mergeCell ref="AQ33:AQ34"/>
    <mergeCell ref="AQ35:AQ36"/>
    <mergeCell ref="AQ37:AQ38"/>
  </mergeCells>
  <printOptions/>
  <pageMargins left="0.2755905511811024" right="0.15748031496062992" top="0.35433070866141736" bottom="0.35433070866141736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2019-10-27T07:35:56Z</cp:lastPrinted>
  <dcterms:created xsi:type="dcterms:W3CDTF">2011-05-13T04:08:18Z</dcterms:created>
  <dcterms:modified xsi:type="dcterms:W3CDTF">2019-10-27T07:46:24Z</dcterms:modified>
  <cp:category/>
  <cp:version/>
  <cp:contentType/>
  <cp:contentStatus/>
</cp:coreProperties>
</file>