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4"/>
  </bookViews>
  <sheets>
    <sheet name="1 курс " sheetId="1" r:id="rId1"/>
    <sheet name="1 курс (3)" sheetId="2" r:id="rId2"/>
    <sheet name="2 курс" sheetId="3" r:id="rId3"/>
    <sheet name="2 курс  (3)" sheetId="4" r:id="rId4"/>
    <sheet name="3 курс" sheetId="5" r:id="rId5"/>
    <sheet name="3 курс (Зач.)" sheetId="6" r:id="rId6"/>
  </sheets>
  <definedNames>
    <definedName name="_ftn1" localSheetId="0">'1 курс '!#REF!</definedName>
    <definedName name="_ftn1" localSheetId="1">'1 курс (3)'!#REF!</definedName>
    <definedName name="_ftn1" localSheetId="2">'2 курс'!#REF!</definedName>
    <definedName name="_ftn1" localSheetId="3">'2 курс  (3)'!#REF!</definedName>
    <definedName name="_ftn1" localSheetId="4">'3 курс'!#REF!</definedName>
    <definedName name="_ftn1" localSheetId="5">'3 курс (Зач.)'!#REF!</definedName>
    <definedName name="_ftnref1" localSheetId="0">'1 курс '!$BE$6</definedName>
    <definedName name="_ftnref1" localSheetId="1">'1 курс (3)'!$BE$6</definedName>
    <definedName name="_ftnref1" localSheetId="2">'2 курс'!$BE$6</definedName>
    <definedName name="_ftnref1" localSheetId="3">'2 курс  (3)'!$BE$6</definedName>
    <definedName name="_ftnref1" localSheetId="4">'3 курс'!$BE$6</definedName>
    <definedName name="_ftnref1" localSheetId="5">'3 курс (Зач.)'!$BE$10</definedName>
    <definedName name="_xlnm.Print_Area" localSheetId="0">'1 курс '!$A$1:$BE$53</definedName>
    <definedName name="_xlnm.Print_Area" localSheetId="1">'1 курс (3)'!$A$1:$BE$53</definedName>
    <definedName name="_xlnm.Print_Area" localSheetId="2">'2 курс'!$A$1:$BE$59</definedName>
    <definedName name="_xlnm.Print_Area" localSheetId="3">'2 курс  (3)'!$A$1:$BE$59</definedName>
    <definedName name="_xlnm.Print_Area" localSheetId="4">'3 курс'!$A$1:$BE$45</definedName>
  </definedNames>
  <calcPr fullCalcOnLoad="1"/>
</workbook>
</file>

<file path=xl/sharedStrings.xml><?xml version="1.0" encoding="utf-8"?>
<sst xmlns="http://schemas.openxmlformats.org/spreadsheetml/2006/main" count="742" uniqueCount="150">
  <si>
    <t>УТВЕРЖДАЮ</t>
  </si>
  <si>
    <t>Директор ГБПОУ РО "ВТММ"</t>
  </si>
  <si>
    <t>_____________     Н.В. Смольянинова</t>
  </si>
  <si>
    <r>
      <t xml:space="preserve">   "</t>
    </r>
    <r>
      <rPr>
        <b/>
        <u val="single"/>
        <sz val="11"/>
        <color indexed="8"/>
        <rFont val="Times New Roman"/>
        <family val="1"/>
      </rPr>
      <t xml:space="preserve">  16  </t>
    </r>
    <r>
      <rPr>
        <b/>
        <sz val="11"/>
        <color indexed="8"/>
        <rFont val="Times New Roman"/>
        <family val="1"/>
      </rPr>
      <t>"</t>
    </r>
    <r>
      <rPr>
        <b/>
        <u val="single"/>
        <sz val="11"/>
        <color indexed="8"/>
        <rFont val="Times New Roman"/>
        <family val="1"/>
      </rPr>
      <t xml:space="preserve">      августа        </t>
    </r>
    <r>
      <rPr>
        <b/>
        <sz val="11"/>
        <color indexed="8"/>
        <rFont val="Times New Roman"/>
        <family val="1"/>
      </rPr>
      <t xml:space="preserve"> 20</t>
    </r>
    <r>
      <rPr>
        <b/>
        <u val="single"/>
        <sz val="11"/>
        <color indexed="8"/>
        <rFont val="Times New Roman"/>
        <family val="1"/>
      </rPr>
      <t>18</t>
    </r>
    <r>
      <rPr>
        <b/>
        <sz val="11"/>
        <color indexed="8"/>
        <rFont val="Times New Roman"/>
        <family val="1"/>
      </rPr>
      <t xml:space="preserve"> г.</t>
    </r>
  </si>
  <si>
    <t>КАЛЕНДАРНЫЙ УЧЕБНЫЙ ГРАФИК</t>
  </si>
  <si>
    <t>Государственное бюджетное профессиональное образовательное учреждение  Ростовской области "ВТММ"</t>
  </si>
  <si>
    <t>Форма обучения - очная</t>
  </si>
  <si>
    <t>1 КУРС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</si>
  <si>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</si>
  <si>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</si>
  <si>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</si>
  <si>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</si>
  <si>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 xml:space="preserve">  01.09 – 28.09</t>
  </si>
  <si>
    <t>Сентябрь</t>
  </si>
  <si>
    <t xml:space="preserve"> 29.09  –  26.10</t>
  </si>
  <si>
    <t>Октябрь</t>
  </si>
  <si>
    <t xml:space="preserve">  27.10 – 30.11</t>
  </si>
  <si>
    <t>Ноябрь</t>
  </si>
  <si>
    <t xml:space="preserve"> 01.12 – 28.12</t>
  </si>
  <si>
    <t>Декабрь</t>
  </si>
  <si>
    <t xml:space="preserve">  29.12 - 25.01</t>
  </si>
  <si>
    <t>Январь</t>
  </si>
  <si>
    <t xml:space="preserve"> 26.01 – 22.02</t>
  </si>
  <si>
    <t>Февраль</t>
  </si>
  <si>
    <t xml:space="preserve">  23.02 - 29.03</t>
  </si>
  <si>
    <t>Март</t>
  </si>
  <si>
    <t xml:space="preserve">  30.03 - 26.04</t>
  </si>
  <si>
    <t>Апрель</t>
  </si>
  <si>
    <t xml:space="preserve">  27.04 - 31.05</t>
  </si>
  <si>
    <t>Май</t>
  </si>
  <si>
    <t xml:space="preserve"> 01.06 - 28.06</t>
  </si>
  <si>
    <t>Июнь</t>
  </si>
  <si>
    <r>
      <t xml:space="preserve"> </t>
    </r>
    <r>
      <rPr>
        <sz val="8"/>
        <color indexed="8"/>
        <rFont val="Times New Roman"/>
        <family val="1"/>
      </rPr>
      <t>29.06 - 26.07</t>
    </r>
  </si>
  <si>
    <t>Июль</t>
  </si>
  <si>
    <t xml:space="preserve"> 27.07 - 31.08</t>
  </si>
  <si>
    <t>Август</t>
  </si>
  <si>
    <t>Всего часов</t>
  </si>
  <si>
    <t>Номера календарных недель</t>
  </si>
  <si>
    <t>ОП</t>
  </si>
  <si>
    <t>ОБЩЕОБРАЗОВАТЕЛЬНАЯ ПОДГОТОВКА</t>
  </si>
  <si>
    <t>обяз. уч.</t>
  </si>
  <si>
    <t>сам. р. с.</t>
  </si>
  <si>
    <t>БД</t>
  </si>
  <si>
    <t>Базовые дисциплины</t>
  </si>
  <si>
    <t>ОУД.01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</si>
  <si>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</si>
  <si>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</si>
  <si>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</si>
  <si>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</si>
  <si>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</si>
  <si>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</si>
  <si>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</si>
  <si>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</si>
  <si>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 xml:space="preserve">История </t>
  </si>
  <si>
    <t>ОУД.06</t>
  </si>
  <si>
    <t>Физическая культура</t>
  </si>
  <si>
    <t>ОУД.07</t>
  </si>
  <si>
    <t>ОБЖ</t>
  </si>
  <si>
    <t>По выбору из обязательных предметных областей</t>
  </si>
  <si>
    <t>ОУД.09</t>
  </si>
  <si>
    <t>Информатика</t>
  </si>
  <si>
    <t>ОУД.10</t>
  </si>
  <si>
    <t>Физика</t>
  </si>
  <si>
    <t>ОУД.11</t>
  </si>
  <si>
    <t>Химия</t>
  </si>
  <si>
    <t>ОУД.12</t>
  </si>
  <si>
    <t>Обществознание (включая экономику и право)</t>
  </si>
  <si>
    <t>ОУД.14</t>
  </si>
  <si>
    <t>Дополнительные</t>
  </si>
  <si>
    <t>ОУД.16</t>
  </si>
  <si>
    <t>Технология</t>
  </si>
  <si>
    <t>ОУД.19</t>
  </si>
  <si>
    <t>Основы черчения</t>
  </si>
  <si>
    <t>Общепрофессиональные дисциплины</t>
  </si>
  <si>
    <t>ОП.01</t>
  </si>
  <si>
    <t>ОП.04</t>
  </si>
  <si>
    <t>ПМ</t>
  </si>
  <si>
    <t>Профессиональные модули</t>
  </si>
  <si>
    <t>УП.02</t>
  </si>
  <si>
    <t>Учебная практика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</si>
  <si>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</si>
  <si>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</si>
  <si>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</si>
  <si>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1   к  у  р  с</t>
  </si>
  <si>
    <t>З-1</t>
  </si>
  <si>
    <t>Э-1, З-1</t>
  </si>
  <si>
    <t>Э</t>
  </si>
  <si>
    <t>З</t>
  </si>
  <si>
    <t>ДЗ-3</t>
  </si>
  <si>
    <t>ДЗ</t>
  </si>
  <si>
    <t>Э-1, ДЗ-1</t>
  </si>
  <si>
    <t>ПМ.01</t>
  </si>
  <si>
    <t>МДК.01.01</t>
  </si>
  <si>
    <t>УП.01</t>
  </si>
  <si>
    <t>ДЗ-2</t>
  </si>
  <si>
    <t>специальность среднего профессионального образования по профессии 13.01.10 Электромонтер по ремонту и обслуживанию электрооборудования (по отраслям)</t>
  </si>
  <si>
    <t>ОУД.13</t>
  </si>
  <si>
    <t>Биология</t>
  </si>
  <si>
    <t>ОУД.15</t>
  </si>
  <si>
    <t>Экология</t>
  </si>
  <si>
    <t>ОП.03</t>
  </si>
  <si>
    <t>Основы технической механики и слесарных работ</t>
  </si>
  <si>
    <t>Материаловедение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</si>
  <si>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</t>
  </si>
  <si>
    <t>Основы слесарно-сборочных и электромонтажных работ</t>
  </si>
  <si>
    <t>ОУД.08</t>
  </si>
  <si>
    <t>Э-1</t>
  </si>
  <si>
    <t>ДЗ-1</t>
  </si>
  <si>
    <t>2 КУРС</t>
  </si>
  <si>
    <t>Астрономия</t>
  </si>
  <si>
    <t>ОП.02</t>
  </si>
  <si>
    <t>ОП.06</t>
  </si>
  <si>
    <t>Безопасность жизнедеятельности</t>
  </si>
  <si>
    <t>Техническое черчение</t>
  </si>
  <si>
    <t>Электротехника</t>
  </si>
  <si>
    <t>МДК.01.02</t>
  </si>
  <si>
    <t>Организация работ по сборке, монтажу и ремонту электрооборудования промышленных организаций</t>
  </si>
  <si>
    <t>ПП.01</t>
  </si>
  <si>
    <t>Эффективное поведение на рынке труда</t>
  </si>
  <si>
    <t>ОУД.17</t>
  </si>
  <si>
    <t>ОП.05</t>
  </si>
  <si>
    <t>Охрана труда</t>
  </si>
  <si>
    <t>производственная практика</t>
  </si>
  <si>
    <t>ПМ.02</t>
  </si>
  <si>
    <t>Проверка и наладка электрооборудования</t>
  </si>
  <si>
    <t>МДК.02.01</t>
  </si>
  <si>
    <t>Организация и технология проверки электрооборудования</t>
  </si>
  <si>
    <t>МДК.02.02</t>
  </si>
  <si>
    <t>Контрольно-измерительные приборы</t>
  </si>
  <si>
    <t>ПП.02</t>
  </si>
  <si>
    <t>ПМ.03</t>
  </si>
  <si>
    <t>Устранение и предупреждение аварий и неполадок электрооборудования</t>
  </si>
  <si>
    <t>МДК.03.01</t>
  </si>
  <si>
    <t>Организация технического обслуживания электрооборудования промышленных организаций</t>
  </si>
  <si>
    <t>ФК.00</t>
  </si>
  <si>
    <t>Э-3, ДЗ-6, З-2</t>
  </si>
  <si>
    <t>Производственная практика</t>
  </si>
  <si>
    <t>Э-1, ДЗ-1, З-2</t>
  </si>
  <si>
    <t>ДЗ-3, З-1</t>
  </si>
  <si>
    <t>Э-1, ДЗ-5, З-3</t>
  </si>
  <si>
    <t xml:space="preserve"> З-2</t>
  </si>
  <si>
    <t>Э-1, ДЗ-2</t>
  </si>
  <si>
    <t>Э-1, ДЗ-1, З-1</t>
  </si>
  <si>
    <t xml:space="preserve">З </t>
  </si>
  <si>
    <t xml:space="preserve">ДЗ </t>
  </si>
  <si>
    <t>Э-2, ДЗ-5, З-1</t>
  </si>
  <si>
    <t>Э*, З-1</t>
  </si>
  <si>
    <t>Э-2, З-3</t>
  </si>
  <si>
    <t>Нормативный срок обучения - 2 года 10 месяцев</t>
  </si>
  <si>
    <t>Квалификация: Электромонтер по ремонту и обслуживанию электрооборудования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</si>
</sst>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6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>
        <color indexed="63"/>
      </left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7" fillId="33" borderId="14" xfId="0" applyFont="1" applyFill="1" applyBorder="1" applyAlignment="1">
      <alignment textRotation="90"/>
    </xf>
    <xf numFmtId="0" fontId="7" fillId="33" borderId="12" xfId="0" applyFont="1" applyFill="1" applyBorder="1" applyAlignment="1">
      <alignment textRotation="90"/>
    </xf>
    <xf numFmtId="0" fontId="7" fillId="0" borderId="11" xfId="0" applyFont="1" applyBorder="1" applyAlignment="1">
      <alignment horizontal="center" textRotation="90"/>
    </xf>
    <xf numFmtId="0" fontId="9" fillId="0" borderId="12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textRotation="90" wrapText="1"/>
    </xf>
    <xf numFmtId="0" fontId="7" fillId="33" borderId="20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/>
    </xf>
    <xf numFmtId="0" fontId="7" fillId="34" borderId="12" xfId="0" applyFont="1" applyFill="1" applyBorder="1" applyAlignment="1">
      <alignment horizontal="center" wrapText="1"/>
    </xf>
    <xf numFmtId="0" fontId="13" fillId="34" borderId="19" xfId="0" applyFont="1" applyFill="1" applyBorder="1" applyAlignment="1">
      <alignment horizontal="center"/>
    </xf>
    <xf numFmtId="0" fontId="13" fillId="35" borderId="20" xfId="0" applyFont="1" applyFill="1" applyBorder="1" applyAlignment="1">
      <alignment horizontal="center" vertical="center" wrapText="1"/>
    </xf>
    <xf numFmtId="0" fontId="14" fillId="36" borderId="20" xfId="0" applyFont="1" applyFill="1" applyBorder="1" applyAlignment="1">
      <alignment horizontal="center" vertical="center"/>
    </xf>
    <xf numFmtId="0" fontId="15" fillId="37" borderId="20" xfId="0" applyFont="1" applyFill="1" applyBorder="1" applyAlignment="1">
      <alignment horizontal="center"/>
    </xf>
    <xf numFmtId="0" fontId="16" fillId="37" borderId="20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7" fillId="18" borderId="12" xfId="0" applyFont="1" applyFill="1" applyBorder="1" applyAlignment="1">
      <alignment horizontal="center" wrapText="1"/>
    </xf>
    <xf numFmtId="0" fontId="17" fillId="18" borderId="19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17" fillId="39" borderId="19" xfId="0" applyFont="1" applyFill="1" applyBorder="1" applyAlignment="1">
      <alignment horizontal="center" vertical="center"/>
    </xf>
    <xf numFmtId="0" fontId="17" fillId="40" borderId="20" xfId="0" applyFont="1" applyFill="1" applyBorder="1" applyAlignment="1">
      <alignment horizontal="center" wrapText="1"/>
    </xf>
    <xf numFmtId="0" fontId="17" fillId="39" borderId="20" xfId="0" applyFont="1" applyFill="1" applyBorder="1" applyAlignment="1">
      <alignment horizontal="center" vertical="center"/>
    </xf>
    <xf numFmtId="0" fontId="18" fillId="40" borderId="20" xfId="0" applyFont="1" applyFill="1" applyBorder="1" applyAlignment="1">
      <alignment horizontal="center" wrapText="1"/>
    </xf>
    <xf numFmtId="0" fontId="8" fillId="18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wrapText="1"/>
    </xf>
    <xf numFmtId="0" fontId="15" fillId="37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7" fillId="39" borderId="20" xfId="0" applyFont="1" applyFill="1" applyBorder="1" applyAlignment="1">
      <alignment horizontal="center" vertical="center" wrapText="1"/>
    </xf>
    <xf numFmtId="0" fontId="17" fillId="41" borderId="20" xfId="0" applyFont="1" applyFill="1" applyBorder="1" applyAlignment="1">
      <alignment horizontal="center"/>
    </xf>
    <xf numFmtId="0" fontId="7" fillId="42" borderId="12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7" fillId="43" borderId="19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/>
    </xf>
    <xf numFmtId="0" fontId="17" fillId="43" borderId="12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/>
    </xf>
    <xf numFmtId="0" fontId="17" fillId="43" borderId="11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0" fillId="0" borderId="0" xfId="0" applyFont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17" fillId="18" borderId="19" xfId="0" applyFont="1" applyFill="1" applyBorder="1" applyAlignment="1">
      <alignment horizontal="center" vertical="center"/>
    </xf>
    <xf numFmtId="0" fontId="17" fillId="39" borderId="22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 horizontal="center" vertical="center"/>
    </xf>
    <xf numFmtId="0" fontId="17" fillId="39" borderId="23" xfId="0" applyFont="1" applyFill="1" applyBorder="1" applyAlignment="1">
      <alignment horizontal="center" vertical="center"/>
    </xf>
    <xf numFmtId="0" fontId="17" fillId="40" borderId="22" xfId="0" applyFont="1" applyFill="1" applyBorder="1" applyAlignment="1">
      <alignment horizontal="center" wrapText="1"/>
    </xf>
    <xf numFmtId="0" fontId="17" fillId="40" borderId="0" xfId="0" applyFont="1" applyFill="1" applyBorder="1" applyAlignment="1">
      <alignment horizontal="center" wrapText="1"/>
    </xf>
    <xf numFmtId="0" fontId="17" fillId="40" borderId="23" xfId="0" applyFont="1" applyFill="1" applyBorder="1" applyAlignment="1">
      <alignment horizontal="center" wrapText="1"/>
    </xf>
    <xf numFmtId="0" fontId="17" fillId="43" borderId="20" xfId="0" applyFont="1" applyFill="1" applyBorder="1" applyAlignment="1">
      <alignment horizontal="center" vertical="center"/>
    </xf>
    <xf numFmtId="0" fontId="13" fillId="44" borderId="19" xfId="0" applyFont="1" applyFill="1" applyBorder="1" applyAlignment="1">
      <alignment horizontal="center"/>
    </xf>
    <xf numFmtId="0" fontId="17" fillId="44" borderId="20" xfId="0" applyFont="1" applyFill="1" applyBorder="1" applyAlignment="1">
      <alignment horizontal="center" wrapText="1"/>
    </xf>
    <xf numFmtId="0" fontId="18" fillId="44" borderId="20" xfId="0" applyFont="1" applyFill="1" applyBorder="1" applyAlignment="1">
      <alignment horizontal="center" wrapText="1"/>
    </xf>
    <xf numFmtId="0" fontId="17" fillId="44" borderId="20" xfId="0" applyFont="1" applyFill="1" applyBorder="1" applyAlignment="1">
      <alignment horizontal="center"/>
    </xf>
    <xf numFmtId="0" fontId="17" fillId="44" borderId="19" xfId="0" applyFont="1" applyFill="1" applyBorder="1" applyAlignment="1">
      <alignment horizontal="center" vertical="center"/>
    </xf>
    <xf numFmtId="0" fontId="17" fillId="44" borderId="12" xfId="0" applyFont="1" applyFill="1" applyBorder="1" applyAlignment="1">
      <alignment horizontal="center" vertical="center" wrapText="1"/>
    </xf>
    <xf numFmtId="0" fontId="17" fillId="40" borderId="20" xfId="0" applyFont="1" applyFill="1" applyBorder="1" applyAlignment="1">
      <alignment horizontal="center" vertical="center" wrapText="1"/>
    </xf>
    <xf numFmtId="0" fontId="17" fillId="44" borderId="20" xfId="0" applyFont="1" applyFill="1" applyBorder="1" applyAlignment="1">
      <alignment horizontal="center" vertical="center" wrapText="1"/>
    </xf>
    <xf numFmtId="0" fontId="17" fillId="39" borderId="12" xfId="0" applyFont="1" applyFill="1" applyBorder="1" applyAlignment="1">
      <alignment horizontal="center" vertical="center"/>
    </xf>
    <xf numFmtId="0" fontId="15" fillId="37" borderId="23" xfId="0" applyFont="1" applyFill="1" applyBorder="1" applyAlignment="1">
      <alignment horizontal="center"/>
    </xf>
    <xf numFmtId="0" fontId="17" fillId="44" borderId="11" xfId="0" applyFont="1" applyFill="1" applyBorder="1" applyAlignment="1">
      <alignment horizontal="center" vertical="center"/>
    </xf>
    <xf numFmtId="0" fontId="17" fillId="36" borderId="20" xfId="0" applyFont="1" applyFill="1" applyBorder="1" applyAlignment="1">
      <alignment horizontal="center" vertical="center" wrapText="1"/>
    </xf>
    <xf numFmtId="0" fontId="17" fillId="44" borderId="20" xfId="0" applyFont="1" applyFill="1" applyBorder="1" applyAlignment="1">
      <alignment horizontal="center" vertical="center"/>
    </xf>
    <xf numFmtId="0" fontId="17" fillId="41" borderId="0" xfId="0" applyFont="1" applyFill="1" applyBorder="1" applyAlignment="1">
      <alignment horizontal="center" wrapText="1"/>
    </xf>
    <xf numFmtId="0" fontId="17" fillId="40" borderId="0" xfId="0" applyFont="1" applyFill="1" applyBorder="1" applyAlignment="1">
      <alignment horizontal="center" vertical="center" wrapText="1"/>
    </xf>
    <xf numFmtId="0" fontId="17" fillId="36" borderId="2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/>
    </xf>
    <xf numFmtId="0" fontId="17" fillId="39" borderId="25" xfId="0" applyFont="1" applyFill="1" applyBorder="1" applyAlignment="1">
      <alignment horizontal="center" vertical="center"/>
    </xf>
    <xf numFmtId="0" fontId="17" fillId="39" borderId="26" xfId="0" applyFont="1" applyFill="1" applyBorder="1" applyAlignment="1">
      <alignment horizontal="center" vertical="center"/>
    </xf>
    <xf numFmtId="0" fontId="17" fillId="39" borderId="27" xfId="0" applyFont="1" applyFill="1" applyBorder="1" applyAlignment="1">
      <alignment horizontal="center" vertical="center"/>
    </xf>
    <xf numFmtId="0" fontId="17" fillId="39" borderId="21" xfId="0" applyFont="1" applyFill="1" applyBorder="1" applyAlignment="1">
      <alignment horizontal="center" vertical="center"/>
    </xf>
    <xf numFmtId="0" fontId="17" fillId="40" borderId="25" xfId="0" applyFont="1" applyFill="1" applyBorder="1" applyAlignment="1">
      <alignment horizontal="center" wrapText="1"/>
    </xf>
    <xf numFmtId="0" fontId="17" fillId="40" borderId="26" xfId="0" applyFont="1" applyFill="1" applyBorder="1" applyAlignment="1">
      <alignment horizontal="center" wrapText="1"/>
    </xf>
    <xf numFmtId="0" fontId="17" fillId="18" borderId="10" xfId="0" applyFont="1" applyFill="1" applyBorder="1" applyAlignment="1">
      <alignment horizontal="center" vertical="center"/>
    </xf>
    <xf numFmtId="0" fontId="17" fillId="18" borderId="19" xfId="0" applyFont="1" applyFill="1" applyBorder="1" applyAlignment="1">
      <alignment horizontal="center" vertical="center"/>
    </xf>
    <xf numFmtId="0" fontId="17" fillId="36" borderId="21" xfId="0" applyFont="1" applyFill="1" applyBorder="1" applyAlignment="1">
      <alignment horizontal="center" vertical="center" wrapText="1"/>
    </xf>
    <xf numFmtId="0" fontId="17" fillId="40" borderId="26" xfId="0" applyFont="1" applyFill="1" applyBorder="1" applyAlignment="1">
      <alignment horizontal="center" vertical="center" wrapText="1"/>
    </xf>
    <xf numFmtId="0" fontId="17" fillId="18" borderId="10" xfId="0" applyFont="1" applyFill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0" fontId="10" fillId="0" borderId="27" xfId="42" applyFont="1" applyBorder="1" applyAlignment="1" applyProtection="1">
      <alignment horizontal="center" textRotation="90"/>
      <protection/>
    </xf>
    <xf numFmtId="0" fontId="7" fillId="0" borderId="17" xfId="0" applyFont="1" applyBorder="1" applyAlignment="1">
      <alignment horizontal="center" vertical="center" textRotation="90" wrapText="1"/>
    </xf>
    <xf numFmtId="0" fontId="13" fillId="15" borderId="19" xfId="0" applyFont="1" applyFill="1" applyBorder="1" applyAlignment="1">
      <alignment horizontal="center"/>
    </xf>
    <xf numFmtId="0" fontId="15" fillId="15" borderId="20" xfId="0" applyFont="1" applyFill="1" applyBorder="1" applyAlignment="1">
      <alignment horizontal="center"/>
    </xf>
    <xf numFmtId="0" fontId="17" fillId="15" borderId="20" xfId="0" applyFont="1" applyFill="1" applyBorder="1" applyAlignment="1">
      <alignment horizontal="center" wrapText="1"/>
    </xf>
    <xf numFmtId="0" fontId="17" fillId="15" borderId="12" xfId="0" applyFont="1" applyFill="1" applyBorder="1" applyAlignment="1">
      <alignment horizontal="center" vertical="center" wrapText="1"/>
    </xf>
    <xf numFmtId="0" fontId="15" fillId="15" borderId="11" xfId="0" applyFont="1" applyFill="1" applyBorder="1" applyAlignment="1">
      <alignment horizontal="center"/>
    </xf>
    <xf numFmtId="0" fontId="15" fillId="15" borderId="23" xfId="0" applyFont="1" applyFill="1" applyBorder="1" applyAlignment="1">
      <alignment horizontal="center"/>
    </xf>
    <xf numFmtId="0" fontId="54" fillId="35" borderId="19" xfId="0" applyFont="1" applyFill="1" applyBorder="1" applyAlignment="1">
      <alignment/>
    </xf>
    <xf numFmtId="0" fontId="15" fillId="15" borderId="19" xfId="0" applyFont="1" applyFill="1" applyBorder="1" applyAlignment="1">
      <alignment horizontal="center"/>
    </xf>
    <xf numFmtId="0" fontId="15" fillId="15" borderId="12" xfId="0" applyFont="1" applyFill="1" applyBorder="1" applyAlignment="1">
      <alignment horizontal="center"/>
    </xf>
    <xf numFmtId="0" fontId="17" fillId="15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textRotation="90" wrapText="1"/>
    </xf>
    <xf numFmtId="0" fontId="14" fillId="36" borderId="20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textRotation="90" wrapText="1"/>
    </xf>
    <xf numFmtId="0" fontId="14" fillId="36" borderId="25" xfId="0" applyFont="1" applyFill="1" applyBorder="1" applyAlignment="1">
      <alignment horizontal="center" vertical="center"/>
    </xf>
    <xf numFmtId="0" fontId="17" fillId="39" borderId="29" xfId="0" applyFont="1" applyFill="1" applyBorder="1" applyAlignment="1">
      <alignment horizontal="center" vertical="center"/>
    </xf>
    <xf numFmtId="0" fontId="17" fillId="39" borderId="30" xfId="0" applyFont="1" applyFill="1" applyBorder="1" applyAlignment="1">
      <alignment horizontal="center" vertical="center"/>
    </xf>
    <xf numFmtId="0" fontId="17" fillId="39" borderId="31" xfId="0" applyFont="1" applyFill="1" applyBorder="1" applyAlignment="1">
      <alignment horizontal="center" vertical="center"/>
    </xf>
    <xf numFmtId="0" fontId="17" fillId="39" borderId="32" xfId="0" applyFont="1" applyFill="1" applyBorder="1" applyAlignment="1">
      <alignment horizontal="center" vertical="center"/>
    </xf>
    <xf numFmtId="0" fontId="17" fillId="40" borderId="29" xfId="0" applyFont="1" applyFill="1" applyBorder="1" applyAlignment="1">
      <alignment horizontal="center" wrapText="1"/>
    </xf>
    <xf numFmtId="0" fontId="17" fillId="40" borderId="30" xfId="0" applyFont="1" applyFill="1" applyBorder="1" applyAlignment="1">
      <alignment horizontal="center" wrapText="1"/>
    </xf>
    <xf numFmtId="0" fontId="9" fillId="18" borderId="23" xfId="0" applyFont="1" applyFill="1" applyBorder="1" applyAlignment="1">
      <alignment horizontal="center" vertical="center" wrapText="1"/>
    </xf>
    <xf numFmtId="0" fontId="9" fillId="18" borderId="20" xfId="0" applyFont="1" applyFill="1" applyBorder="1" applyAlignment="1">
      <alignment horizontal="center" vertical="center" wrapText="1"/>
    </xf>
    <xf numFmtId="0" fontId="17" fillId="40" borderId="23" xfId="0" applyFont="1" applyFill="1" applyBorder="1" applyAlignment="1">
      <alignment horizontal="center" vertical="center" wrapText="1"/>
    </xf>
    <xf numFmtId="0" fontId="17" fillId="18" borderId="0" xfId="0" applyFont="1" applyFill="1" applyBorder="1" applyAlignment="1">
      <alignment horizontal="center" vertical="center" wrapText="1"/>
    </xf>
    <xf numFmtId="0" fontId="17" fillId="18" borderId="0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7" fillId="41" borderId="26" xfId="0" applyFont="1" applyFill="1" applyBorder="1" applyAlignment="1">
      <alignment horizontal="center" wrapText="1"/>
    </xf>
    <xf numFmtId="0" fontId="17" fillId="41" borderId="30" xfId="0" applyFont="1" applyFill="1" applyBorder="1" applyAlignment="1">
      <alignment horizontal="center" wrapText="1"/>
    </xf>
    <xf numFmtId="0" fontId="17" fillId="40" borderId="30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3" fillId="36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1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6" fillId="38" borderId="12" xfId="0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left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16" fillId="18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90"/>
    </xf>
    <xf numFmtId="0" fontId="7" fillId="0" borderId="36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6" fillId="43" borderId="14" xfId="0" applyFont="1" applyFill="1" applyBorder="1" applyAlignment="1">
      <alignment horizontal="center" vertical="center" wrapText="1"/>
    </xf>
    <xf numFmtId="0" fontId="6" fillId="43" borderId="13" xfId="0" applyFont="1" applyFill="1" applyBorder="1" applyAlignment="1">
      <alignment horizontal="center" vertical="center" wrapText="1"/>
    </xf>
    <xf numFmtId="0" fontId="6" fillId="43" borderId="11" xfId="0" applyFont="1" applyFill="1" applyBorder="1" applyAlignment="1">
      <alignment horizontal="center" vertical="center" wrapText="1"/>
    </xf>
    <xf numFmtId="0" fontId="16" fillId="18" borderId="21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/>
    </xf>
    <xf numFmtId="0" fontId="13" fillId="34" borderId="26" xfId="0" applyFont="1" applyFill="1" applyBorder="1" applyAlignment="1">
      <alignment horizontal="center"/>
    </xf>
    <xf numFmtId="0" fontId="13" fillId="34" borderId="27" xfId="0" applyFont="1" applyFill="1" applyBorder="1" applyAlignment="1">
      <alignment horizontal="center"/>
    </xf>
    <xf numFmtId="0" fontId="13" fillId="34" borderId="37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7" fillId="18" borderId="25" xfId="0" applyFont="1" applyFill="1" applyBorder="1" applyAlignment="1">
      <alignment horizontal="center" vertical="center"/>
    </xf>
    <xf numFmtId="0" fontId="17" fillId="18" borderId="26" xfId="0" applyFont="1" applyFill="1" applyBorder="1" applyAlignment="1">
      <alignment horizontal="center" vertical="center"/>
    </xf>
    <xf numFmtId="0" fontId="17" fillId="18" borderId="27" xfId="0" applyFont="1" applyFill="1" applyBorder="1" applyAlignment="1">
      <alignment horizontal="center" vertical="center"/>
    </xf>
    <xf numFmtId="0" fontId="17" fillId="18" borderId="37" xfId="0" applyFont="1" applyFill="1" applyBorder="1" applyAlignment="1">
      <alignment horizontal="center" vertical="center"/>
    </xf>
    <xf numFmtId="0" fontId="17" fillId="18" borderId="10" xfId="0" applyFont="1" applyFill="1" applyBorder="1" applyAlignment="1">
      <alignment horizontal="center" vertical="center"/>
    </xf>
    <xf numFmtId="0" fontId="17" fillId="18" borderId="20" xfId="0" applyFont="1" applyFill="1" applyBorder="1" applyAlignment="1">
      <alignment horizontal="center" vertical="center"/>
    </xf>
    <xf numFmtId="0" fontId="17" fillId="18" borderId="21" xfId="0" applyFont="1" applyFill="1" applyBorder="1" applyAlignment="1">
      <alignment horizontal="center" vertical="center"/>
    </xf>
    <xf numFmtId="0" fontId="17" fillId="18" borderId="19" xfId="0" applyFont="1" applyFill="1" applyBorder="1" applyAlignment="1">
      <alignment horizontal="center" vertical="center"/>
    </xf>
    <xf numFmtId="0" fontId="9" fillId="18" borderId="26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17" fillId="39" borderId="25" xfId="0" applyFont="1" applyFill="1" applyBorder="1" applyAlignment="1">
      <alignment horizontal="center" vertical="center"/>
    </xf>
    <xf numFmtId="0" fontId="17" fillId="39" borderId="26" xfId="0" applyFont="1" applyFill="1" applyBorder="1" applyAlignment="1">
      <alignment horizontal="center" vertical="center"/>
    </xf>
    <xf numFmtId="0" fontId="17" fillId="39" borderId="27" xfId="0" applyFont="1" applyFill="1" applyBorder="1" applyAlignment="1">
      <alignment horizontal="center" vertical="center"/>
    </xf>
    <xf numFmtId="0" fontId="17" fillId="39" borderId="37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17" fillId="39" borderId="20" xfId="0" applyFont="1" applyFill="1" applyBorder="1" applyAlignment="1">
      <alignment horizontal="center" vertical="center"/>
    </xf>
    <xf numFmtId="0" fontId="17" fillId="39" borderId="21" xfId="0" applyFont="1" applyFill="1" applyBorder="1" applyAlignment="1">
      <alignment horizontal="center" vertical="center"/>
    </xf>
    <xf numFmtId="0" fontId="17" fillId="39" borderId="19" xfId="0" applyFont="1" applyFill="1" applyBorder="1" applyAlignment="1">
      <alignment horizontal="center" vertical="center"/>
    </xf>
    <xf numFmtId="0" fontId="17" fillId="40" borderId="25" xfId="0" applyFont="1" applyFill="1" applyBorder="1" applyAlignment="1">
      <alignment horizontal="center" wrapText="1"/>
    </xf>
    <xf numFmtId="0" fontId="17" fillId="41" borderId="26" xfId="0" applyFont="1" applyFill="1" applyBorder="1" applyAlignment="1">
      <alignment horizontal="center" wrapText="1"/>
    </xf>
    <xf numFmtId="0" fontId="17" fillId="40" borderId="37" xfId="0" applyFont="1" applyFill="1" applyBorder="1" applyAlignment="1">
      <alignment horizontal="center" wrapText="1"/>
    </xf>
    <xf numFmtId="0" fontId="17" fillId="40" borderId="10" xfId="0" applyFont="1" applyFill="1" applyBorder="1" applyAlignment="1">
      <alignment horizontal="center" wrapText="1"/>
    </xf>
    <xf numFmtId="0" fontId="17" fillId="41" borderId="10" xfId="0" applyFont="1" applyFill="1" applyBorder="1" applyAlignment="1">
      <alignment horizontal="center" wrapText="1"/>
    </xf>
    <xf numFmtId="0" fontId="17" fillId="40" borderId="26" xfId="0" applyFont="1" applyFill="1" applyBorder="1" applyAlignment="1">
      <alignment horizontal="center" vertical="center" wrapText="1"/>
    </xf>
    <xf numFmtId="0" fontId="17" fillId="40" borderId="10" xfId="0" applyFont="1" applyFill="1" applyBorder="1" applyAlignment="1">
      <alignment horizontal="center" vertical="center" wrapText="1"/>
    </xf>
    <xf numFmtId="0" fontId="17" fillId="18" borderId="26" xfId="0" applyFont="1" applyFill="1" applyBorder="1" applyAlignment="1">
      <alignment horizontal="center" vertical="center" wrapText="1"/>
    </xf>
    <xf numFmtId="0" fontId="17" fillId="18" borderId="10" xfId="0" applyFont="1" applyFill="1" applyBorder="1" applyAlignment="1">
      <alignment horizontal="center" vertical="center" wrapText="1"/>
    </xf>
    <xf numFmtId="0" fontId="17" fillId="18" borderId="21" xfId="0" applyFont="1" applyFill="1" applyBorder="1" applyAlignment="1">
      <alignment horizontal="center" vertical="center" wrapText="1"/>
    </xf>
    <xf numFmtId="0" fontId="17" fillId="18" borderId="19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 vertical="center" wrapText="1"/>
    </xf>
    <xf numFmtId="0" fontId="6" fillId="18" borderId="21" xfId="0" applyFont="1" applyFill="1" applyBorder="1" applyAlignment="1">
      <alignment horizontal="center" vertical="center" wrapText="1"/>
    </xf>
    <xf numFmtId="0" fontId="16" fillId="18" borderId="19" xfId="0" applyFont="1" applyFill="1" applyBorder="1" applyAlignment="1">
      <alignment horizontal="center" vertical="center" wrapText="1"/>
    </xf>
    <xf numFmtId="0" fontId="6" fillId="42" borderId="21" xfId="0" applyFont="1" applyFill="1" applyBorder="1" applyAlignment="1">
      <alignment horizontal="center" vertical="center" wrapText="1"/>
    </xf>
    <xf numFmtId="0" fontId="6" fillId="42" borderId="19" xfId="0" applyFont="1" applyFill="1" applyBorder="1" applyAlignment="1">
      <alignment horizontal="center" vertical="center" wrapText="1"/>
    </xf>
    <xf numFmtId="0" fontId="6" fillId="42" borderId="21" xfId="0" applyFont="1" applyFill="1" applyBorder="1" applyAlignment="1">
      <alignment horizontal="left" vertical="center" wrapText="1"/>
    </xf>
    <xf numFmtId="0" fontId="6" fillId="42" borderId="19" xfId="0" applyFont="1" applyFill="1" applyBorder="1" applyAlignment="1">
      <alignment horizontal="left" vertical="center" wrapText="1"/>
    </xf>
    <xf numFmtId="0" fontId="6" fillId="18" borderId="21" xfId="0" applyFont="1" applyFill="1" applyBorder="1" applyAlignment="1">
      <alignment horizontal="left" vertical="center" wrapText="1"/>
    </xf>
    <xf numFmtId="0" fontId="19" fillId="18" borderId="1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5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55" fillId="0" borderId="21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36" xfId="0" applyFont="1" applyBorder="1" applyAlignment="1">
      <alignment horizontal="center" vertical="center" textRotation="90" wrapText="1"/>
    </xf>
    <xf numFmtId="0" fontId="13" fillId="34" borderId="27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center" vertical="center" wrapText="1"/>
    </xf>
    <xf numFmtId="0" fontId="17" fillId="42" borderId="25" xfId="0" applyFont="1" applyFill="1" applyBorder="1" applyAlignment="1">
      <alignment horizontal="center" vertical="center" wrapText="1"/>
    </xf>
    <xf numFmtId="0" fontId="17" fillId="42" borderId="26" xfId="0" applyFont="1" applyFill="1" applyBorder="1" applyAlignment="1">
      <alignment horizontal="center" vertical="center" wrapText="1"/>
    </xf>
    <xf numFmtId="0" fontId="17" fillId="42" borderId="37" xfId="0" applyFont="1" applyFill="1" applyBorder="1" applyAlignment="1">
      <alignment horizontal="center" vertical="center" wrapText="1"/>
    </xf>
    <xf numFmtId="0" fontId="17" fillId="42" borderId="10" xfId="0" applyFont="1" applyFill="1" applyBorder="1" applyAlignment="1">
      <alignment horizontal="center" vertical="center" wrapText="1"/>
    </xf>
    <xf numFmtId="0" fontId="17" fillId="42" borderId="27" xfId="0" applyFont="1" applyFill="1" applyBorder="1" applyAlignment="1">
      <alignment horizontal="center" vertical="center" wrapText="1"/>
    </xf>
    <xf numFmtId="0" fontId="17" fillId="42" borderId="20" xfId="0" applyFont="1" applyFill="1" applyBorder="1" applyAlignment="1">
      <alignment horizontal="center" vertical="center" wrapText="1"/>
    </xf>
    <xf numFmtId="0" fontId="17" fillId="36" borderId="25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17" fillId="36" borderId="37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14" fillId="36" borderId="21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14" fillId="36" borderId="21" xfId="0" applyFont="1" applyFill="1" applyBorder="1" applyAlignment="1">
      <alignment horizontal="center" vertical="center" wrapText="1"/>
    </xf>
    <xf numFmtId="0" fontId="14" fillId="36" borderId="19" xfId="0" applyFont="1" applyFill="1" applyBorder="1" applyAlignment="1">
      <alignment horizontal="center" vertical="center" wrapText="1"/>
    </xf>
    <xf numFmtId="0" fontId="14" fillId="36" borderId="25" xfId="0" applyFont="1" applyFill="1" applyBorder="1" applyAlignment="1">
      <alignment horizontal="center" vertical="center"/>
    </xf>
    <xf numFmtId="0" fontId="14" fillId="36" borderId="37" xfId="0" applyFont="1" applyFill="1" applyBorder="1" applyAlignment="1">
      <alignment horizontal="center" vertical="center"/>
    </xf>
    <xf numFmtId="0" fontId="14" fillId="36" borderId="25" xfId="0" applyFont="1" applyFill="1" applyBorder="1" applyAlignment="1">
      <alignment horizontal="center" vertical="center" wrapText="1"/>
    </xf>
    <xf numFmtId="0" fontId="14" fillId="36" borderId="37" xfId="0" applyFont="1" applyFill="1" applyBorder="1" applyAlignment="1">
      <alignment horizontal="center" vertical="center" wrapText="1"/>
    </xf>
    <xf numFmtId="0" fontId="13" fillId="45" borderId="20" xfId="0" applyFont="1" applyFill="1" applyBorder="1" applyAlignment="1">
      <alignment horizontal="center" vertical="center" wrapText="1"/>
    </xf>
    <xf numFmtId="0" fontId="15" fillId="45" borderId="20" xfId="0" applyFont="1" applyFill="1" applyBorder="1" applyAlignment="1">
      <alignment horizontal="center"/>
    </xf>
    <xf numFmtId="0" fontId="16" fillId="45" borderId="20" xfId="0" applyFont="1" applyFill="1" applyBorder="1" applyAlignment="1">
      <alignment horizontal="center"/>
    </xf>
    <xf numFmtId="0" fontId="15" fillId="45" borderId="11" xfId="0" applyFont="1" applyFill="1" applyBorder="1" applyAlignment="1">
      <alignment horizontal="center"/>
    </xf>
    <xf numFmtId="0" fontId="6" fillId="45" borderId="19" xfId="0" applyFont="1" applyFill="1" applyBorder="1" applyAlignment="1">
      <alignment horizontal="center" vertical="center"/>
    </xf>
    <xf numFmtId="0" fontId="15" fillId="45" borderId="19" xfId="0" applyFont="1" applyFill="1" applyBorder="1" applyAlignment="1">
      <alignment horizontal="center"/>
    </xf>
    <xf numFmtId="0" fontId="6" fillId="45" borderId="12" xfId="0" applyFont="1" applyFill="1" applyBorder="1" applyAlignment="1">
      <alignment horizontal="center" vertical="center"/>
    </xf>
    <xf numFmtId="0" fontId="15" fillId="45" borderId="12" xfId="0" applyFont="1" applyFill="1" applyBorder="1" applyAlignment="1">
      <alignment horizontal="center"/>
    </xf>
    <xf numFmtId="0" fontId="17" fillId="45" borderId="11" xfId="0" applyFont="1" applyFill="1" applyBorder="1" applyAlignment="1">
      <alignment horizontal="center" vertical="center"/>
    </xf>
    <xf numFmtId="0" fontId="13" fillId="45" borderId="11" xfId="0" applyFont="1" applyFill="1" applyBorder="1" applyAlignment="1">
      <alignment horizontal="center" vertical="center" wrapText="1"/>
    </xf>
    <xf numFmtId="0" fontId="13" fillId="45" borderId="31" xfId="0" applyFont="1" applyFill="1" applyBorder="1" applyAlignment="1">
      <alignment horizontal="center" vertical="center" wrapText="1"/>
    </xf>
    <xf numFmtId="0" fontId="15" fillId="45" borderId="23" xfId="0" applyFont="1" applyFill="1" applyBorder="1" applyAlignment="1">
      <alignment horizontal="center"/>
    </xf>
    <xf numFmtId="0" fontId="54" fillId="45" borderId="19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9"/>
  <sheetViews>
    <sheetView view="pageBreakPreview" zoomScaleSheetLayoutView="100" zoomScalePageLayoutView="0" workbookViewId="0" topLeftCell="D1">
      <selection activeCell="AD12" sqref="AD12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1" width="4.421875" style="0" customWidth="1"/>
    <col min="22" max="22" width="5.7109375" style="0" customWidth="1"/>
    <col min="23" max="23" width="4.421875" style="2" customWidth="1"/>
    <col min="24" max="45" width="4.421875" style="0" customWidth="1"/>
    <col min="46" max="46" width="6.140625" style="0" customWidth="1"/>
    <col min="47" max="47" width="4.00390625" style="0" customWidth="1"/>
    <col min="48" max="48" width="6.00390625" style="0" customWidth="1"/>
    <col min="49" max="57" width="4.421875" style="0" customWidth="1"/>
  </cols>
  <sheetData>
    <row r="1" spans="10:57" ht="15">
      <c r="J1" s="147" t="s">
        <v>4</v>
      </c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3"/>
      <c r="AL1" s="3"/>
      <c r="AM1" s="3"/>
      <c r="AN1" s="3"/>
      <c r="AP1" s="4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ht="15">
      <c r="A2" s="150" t="s">
        <v>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</row>
    <row r="3" spans="2:56" ht="15">
      <c r="B3" s="150" t="s">
        <v>95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</row>
    <row r="4" spans="2:56" ht="15.75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6"/>
      <c r="W4" s="7"/>
      <c r="X4" s="6" t="s">
        <v>149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8"/>
      <c r="AJ4" s="8"/>
      <c r="AK4" s="8"/>
      <c r="AL4" s="8"/>
      <c r="AM4" s="8"/>
      <c r="AN4" s="6"/>
      <c r="AO4" s="150" t="s">
        <v>6</v>
      </c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6"/>
      <c r="BC4" s="6"/>
      <c r="BD4" s="6"/>
    </row>
    <row r="5" spans="2:56" ht="15" customHeight="1" thickBot="1">
      <c r="B5" s="9" t="s">
        <v>148</v>
      </c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9"/>
      <c r="P5" s="9"/>
      <c r="Q5" s="9"/>
      <c r="R5" s="9"/>
      <c r="S5" s="9"/>
      <c r="T5" s="9"/>
      <c r="U5" s="154" t="s">
        <v>7</v>
      </c>
      <c r="V5" s="155"/>
      <c r="W5" s="155"/>
      <c r="X5" s="155"/>
      <c r="Y5" s="155"/>
      <c r="Z5" s="156"/>
      <c r="AA5" s="157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6"/>
      <c r="AP5" s="6"/>
      <c r="AQ5" s="6"/>
      <c r="AR5" s="11"/>
      <c r="AS5" s="6"/>
      <c r="AT5" s="6"/>
      <c r="AU5" s="6"/>
      <c r="AV5" s="6"/>
      <c r="AW5" s="11"/>
      <c r="AX5" s="11"/>
      <c r="AY5" s="11"/>
      <c r="AZ5" s="11"/>
      <c r="BA5" s="11"/>
      <c r="BB5" s="11"/>
      <c r="BC5" s="11"/>
      <c r="BD5" s="11"/>
    </row>
    <row r="6" spans="1:57" ht="60" customHeight="1" thickBot="1">
      <c r="A6" s="158" t="s">
        <v>8</v>
      </c>
      <c r="B6" s="158" t="s">
        <v>9</v>
      </c>
      <c r="C6" s="158" t="s">
        <v>10</v>
      </c>
      <c r="D6" s="158" t="s">
        <v>11</v>
      </c>
      <c r="E6" s="12" t="s">
        <v>12</v>
      </c>
      <c r="F6" s="159" t="s">
        <v>13</v>
      </c>
      <c r="G6" s="160"/>
      <c r="H6" s="160"/>
      <c r="I6" s="13" t="s">
        <v>14</v>
      </c>
      <c r="J6" s="161" t="s">
        <v>15</v>
      </c>
      <c r="K6" s="152"/>
      <c r="L6" s="153"/>
      <c r="M6" s="14" t="s">
        <v>16</v>
      </c>
      <c r="N6" s="161" t="s">
        <v>17</v>
      </c>
      <c r="O6" s="162"/>
      <c r="P6" s="162"/>
      <c r="Q6" s="163"/>
      <c r="R6" s="15" t="s">
        <v>18</v>
      </c>
      <c r="S6" s="161" t="s">
        <v>19</v>
      </c>
      <c r="T6" s="162"/>
      <c r="U6" s="163"/>
      <c r="V6" s="16" t="s">
        <v>20</v>
      </c>
      <c r="W6" s="164" t="s">
        <v>21</v>
      </c>
      <c r="X6" s="165"/>
      <c r="Y6" s="166"/>
      <c r="Z6" s="17" t="s">
        <v>22</v>
      </c>
      <c r="AA6" s="151" t="s">
        <v>23</v>
      </c>
      <c r="AB6" s="152"/>
      <c r="AC6" s="153"/>
      <c r="AD6" s="12" t="s">
        <v>24</v>
      </c>
      <c r="AE6" s="151" t="s">
        <v>25</v>
      </c>
      <c r="AF6" s="152"/>
      <c r="AG6" s="152"/>
      <c r="AH6" s="167"/>
      <c r="AI6" s="15" t="s">
        <v>26</v>
      </c>
      <c r="AJ6" s="151" t="s">
        <v>27</v>
      </c>
      <c r="AK6" s="152"/>
      <c r="AL6" s="153"/>
      <c r="AM6" s="15" t="s">
        <v>28</v>
      </c>
      <c r="AN6" s="151" t="s">
        <v>29</v>
      </c>
      <c r="AO6" s="152"/>
      <c r="AP6" s="152"/>
      <c r="AQ6" s="153"/>
      <c r="AR6" s="18" t="s">
        <v>30</v>
      </c>
      <c r="AS6" s="151" t="s">
        <v>31</v>
      </c>
      <c r="AT6" s="152"/>
      <c r="AU6" s="152"/>
      <c r="AV6" s="153"/>
      <c r="AW6" s="19" t="s">
        <v>32</v>
      </c>
      <c r="AX6" s="151" t="s">
        <v>33</v>
      </c>
      <c r="AY6" s="152"/>
      <c r="AZ6" s="153"/>
      <c r="BA6" s="18" t="s">
        <v>34</v>
      </c>
      <c r="BB6" s="151" t="s">
        <v>35</v>
      </c>
      <c r="BC6" s="152"/>
      <c r="BD6" s="152"/>
      <c r="BE6" s="153"/>
    </row>
    <row r="7" spans="1:57" ht="15.75" customHeight="1" thickBot="1">
      <c r="A7" s="158"/>
      <c r="B7" s="158"/>
      <c r="C7" s="158"/>
      <c r="D7" s="158"/>
      <c r="E7" s="168" t="s">
        <v>37</v>
      </c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</row>
    <row r="8" spans="1:57" ht="19.5" customHeight="1" thickBot="1">
      <c r="A8" s="158"/>
      <c r="B8" s="158"/>
      <c r="C8" s="158"/>
      <c r="D8" s="158"/>
      <c r="E8" s="20">
        <v>36</v>
      </c>
      <c r="F8" s="21">
        <v>37</v>
      </c>
      <c r="G8" s="21">
        <v>38</v>
      </c>
      <c r="H8" s="21">
        <v>39</v>
      </c>
      <c r="I8" s="21">
        <v>40</v>
      </c>
      <c r="J8" s="21">
        <v>41</v>
      </c>
      <c r="K8" s="21">
        <v>42</v>
      </c>
      <c r="L8" s="21">
        <v>43</v>
      </c>
      <c r="M8" s="22">
        <v>44</v>
      </c>
      <c r="N8" s="22">
        <v>45</v>
      </c>
      <c r="O8" s="22">
        <v>46</v>
      </c>
      <c r="P8" s="22">
        <v>47</v>
      </c>
      <c r="Q8" s="22">
        <v>48</v>
      </c>
      <c r="R8" s="22">
        <v>49</v>
      </c>
      <c r="S8" s="22">
        <v>50</v>
      </c>
      <c r="T8" s="22">
        <v>51</v>
      </c>
      <c r="U8" s="22">
        <v>52</v>
      </c>
      <c r="V8" s="22">
        <v>1</v>
      </c>
      <c r="W8" s="23">
        <v>2</v>
      </c>
      <c r="X8" s="22">
        <v>3</v>
      </c>
      <c r="Y8" s="22">
        <v>4</v>
      </c>
      <c r="Z8" s="22">
        <v>5</v>
      </c>
      <c r="AA8" s="22">
        <v>6</v>
      </c>
      <c r="AB8" s="22">
        <v>7</v>
      </c>
      <c r="AC8" s="22">
        <v>8</v>
      </c>
      <c r="AD8" s="22">
        <v>9</v>
      </c>
      <c r="AE8" s="22">
        <v>10</v>
      </c>
      <c r="AF8" s="22">
        <v>11</v>
      </c>
      <c r="AG8" s="22">
        <v>12</v>
      </c>
      <c r="AH8" s="22">
        <v>13</v>
      </c>
      <c r="AI8" s="21">
        <v>14</v>
      </c>
      <c r="AJ8" s="21">
        <v>15</v>
      </c>
      <c r="AK8" s="21">
        <v>16</v>
      </c>
      <c r="AL8" s="21">
        <v>17</v>
      </c>
      <c r="AM8" s="22">
        <v>18</v>
      </c>
      <c r="AN8" s="21">
        <v>19</v>
      </c>
      <c r="AO8" s="21">
        <v>20</v>
      </c>
      <c r="AP8" s="21">
        <v>21</v>
      </c>
      <c r="AQ8" s="21">
        <v>22</v>
      </c>
      <c r="AR8" s="21">
        <v>23</v>
      </c>
      <c r="AS8" s="21">
        <v>24</v>
      </c>
      <c r="AT8" s="21">
        <v>25</v>
      </c>
      <c r="AU8" s="189">
        <v>26</v>
      </c>
      <c r="AV8" s="190"/>
      <c r="AW8" s="24">
        <v>27</v>
      </c>
      <c r="AX8" s="25">
        <v>28</v>
      </c>
      <c r="AY8" s="21">
        <v>29</v>
      </c>
      <c r="AZ8" s="21">
        <v>30</v>
      </c>
      <c r="BA8" s="21">
        <v>31</v>
      </c>
      <c r="BB8" s="21">
        <v>32</v>
      </c>
      <c r="BC8" s="21">
        <v>33</v>
      </c>
      <c r="BD8" s="21">
        <v>34</v>
      </c>
      <c r="BE8" s="21">
        <v>35</v>
      </c>
    </row>
    <row r="9" spans="1:57" ht="19.5" customHeight="1" thickBot="1">
      <c r="A9" s="158"/>
      <c r="B9" s="158"/>
      <c r="C9" s="158"/>
      <c r="D9" s="158"/>
      <c r="E9" s="171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</row>
    <row r="10" spans="1:57" ht="19.5" customHeight="1" thickBot="1">
      <c r="A10" s="158"/>
      <c r="B10" s="158"/>
      <c r="C10" s="158"/>
      <c r="D10" s="158"/>
      <c r="E10" s="27">
        <v>1</v>
      </c>
      <c r="F10" s="28">
        <v>2</v>
      </c>
      <c r="G10" s="28">
        <v>3</v>
      </c>
      <c r="H10" s="28">
        <v>4</v>
      </c>
      <c r="I10" s="28">
        <v>5</v>
      </c>
      <c r="J10" s="28">
        <v>6</v>
      </c>
      <c r="K10" s="28">
        <v>7</v>
      </c>
      <c r="L10" s="28">
        <v>8</v>
      </c>
      <c r="M10" s="29">
        <v>9</v>
      </c>
      <c r="N10" s="29">
        <v>10</v>
      </c>
      <c r="O10" s="29">
        <v>11</v>
      </c>
      <c r="P10" s="29">
        <v>12</v>
      </c>
      <c r="Q10" s="29">
        <v>13</v>
      </c>
      <c r="R10" s="29">
        <v>14</v>
      </c>
      <c r="S10" s="29">
        <v>15</v>
      </c>
      <c r="T10" s="29">
        <v>16</v>
      </c>
      <c r="U10" s="29">
        <v>17</v>
      </c>
      <c r="V10" s="29">
        <v>18</v>
      </c>
      <c r="W10" s="30">
        <v>19</v>
      </c>
      <c r="X10" s="29">
        <v>20</v>
      </c>
      <c r="Y10" s="29">
        <v>21</v>
      </c>
      <c r="Z10" s="29">
        <v>22</v>
      </c>
      <c r="AA10" s="29">
        <v>23</v>
      </c>
      <c r="AB10" s="29">
        <v>24</v>
      </c>
      <c r="AC10" s="29">
        <v>25</v>
      </c>
      <c r="AD10" s="29">
        <v>26</v>
      </c>
      <c r="AE10" s="29">
        <v>27</v>
      </c>
      <c r="AF10" s="29">
        <v>28</v>
      </c>
      <c r="AG10" s="29">
        <v>29</v>
      </c>
      <c r="AH10" s="29">
        <v>30</v>
      </c>
      <c r="AI10" s="29">
        <v>31</v>
      </c>
      <c r="AJ10" s="29">
        <v>32</v>
      </c>
      <c r="AK10" s="29">
        <v>33</v>
      </c>
      <c r="AL10" s="29">
        <v>34</v>
      </c>
      <c r="AM10" s="29">
        <v>35</v>
      </c>
      <c r="AN10" s="29">
        <v>36</v>
      </c>
      <c r="AO10" s="29">
        <v>37</v>
      </c>
      <c r="AP10" s="29">
        <v>38</v>
      </c>
      <c r="AQ10" s="29">
        <v>39</v>
      </c>
      <c r="AR10" s="29">
        <v>40</v>
      </c>
      <c r="AS10" s="29">
        <v>41</v>
      </c>
      <c r="AT10" s="29">
        <v>42</v>
      </c>
      <c r="AU10" s="191">
        <v>43</v>
      </c>
      <c r="AV10" s="192"/>
      <c r="AW10" s="31">
        <v>44</v>
      </c>
      <c r="AX10" s="32">
        <v>45</v>
      </c>
      <c r="AY10" s="28">
        <v>46</v>
      </c>
      <c r="AZ10" s="28">
        <v>47</v>
      </c>
      <c r="BA10" s="28">
        <v>48</v>
      </c>
      <c r="BB10" s="28">
        <v>49</v>
      </c>
      <c r="BC10" s="28">
        <v>50</v>
      </c>
      <c r="BD10" s="28">
        <v>51</v>
      </c>
      <c r="BE10" s="28">
        <v>52</v>
      </c>
    </row>
    <row r="11" spans="1:57" ht="18" customHeight="1" thickBot="1">
      <c r="A11" s="174"/>
      <c r="B11" s="176" t="s">
        <v>38</v>
      </c>
      <c r="C11" s="177" t="s">
        <v>39</v>
      </c>
      <c r="D11" s="33" t="s">
        <v>40</v>
      </c>
      <c r="E11" s="34">
        <f aca="true" t="shared" si="0" ref="E11:U11">E13+E31+E45</f>
        <v>36</v>
      </c>
      <c r="F11" s="34">
        <f t="shared" si="0"/>
        <v>36</v>
      </c>
      <c r="G11" s="34">
        <f t="shared" si="0"/>
        <v>36</v>
      </c>
      <c r="H11" s="34">
        <f t="shared" si="0"/>
        <v>36</v>
      </c>
      <c r="I11" s="34">
        <f t="shared" si="0"/>
        <v>36</v>
      </c>
      <c r="J11" s="34">
        <f t="shared" si="0"/>
        <v>36</v>
      </c>
      <c r="K11" s="34">
        <f t="shared" si="0"/>
        <v>36</v>
      </c>
      <c r="L11" s="34">
        <f t="shared" si="0"/>
        <v>36</v>
      </c>
      <c r="M11" s="34">
        <f t="shared" si="0"/>
        <v>36</v>
      </c>
      <c r="N11" s="34">
        <f t="shared" si="0"/>
        <v>36</v>
      </c>
      <c r="O11" s="34">
        <f t="shared" si="0"/>
        <v>36</v>
      </c>
      <c r="P11" s="34">
        <f t="shared" si="0"/>
        <v>36</v>
      </c>
      <c r="Q11" s="34">
        <f t="shared" si="0"/>
        <v>36</v>
      </c>
      <c r="R11" s="34">
        <f t="shared" si="0"/>
        <v>36</v>
      </c>
      <c r="S11" s="34">
        <f t="shared" si="0"/>
        <v>36</v>
      </c>
      <c r="T11" s="34">
        <f t="shared" si="0"/>
        <v>36</v>
      </c>
      <c r="U11" s="34">
        <f t="shared" si="0"/>
        <v>36</v>
      </c>
      <c r="V11" s="279">
        <f aca="true" t="shared" si="1" ref="V11:V53">SUM(E11:U11)</f>
        <v>612</v>
      </c>
      <c r="W11" s="279"/>
      <c r="X11" s="34">
        <f>X13+X31+X45</f>
        <v>36</v>
      </c>
      <c r="Y11" s="34">
        <f aca="true" t="shared" si="2" ref="Y11:AU11">Y13+Y31+Y45</f>
        <v>36</v>
      </c>
      <c r="Z11" s="34">
        <f t="shared" si="2"/>
        <v>36</v>
      </c>
      <c r="AA11" s="34">
        <f t="shared" si="2"/>
        <v>36</v>
      </c>
      <c r="AB11" s="34">
        <f t="shared" si="2"/>
        <v>36</v>
      </c>
      <c r="AC11" s="34">
        <f t="shared" si="2"/>
        <v>36</v>
      </c>
      <c r="AD11" s="34">
        <f t="shared" si="2"/>
        <v>36</v>
      </c>
      <c r="AE11" s="34">
        <f t="shared" si="2"/>
        <v>36</v>
      </c>
      <c r="AF11" s="34">
        <f t="shared" si="2"/>
        <v>36</v>
      </c>
      <c r="AG11" s="34">
        <f t="shared" si="2"/>
        <v>36</v>
      </c>
      <c r="AH11" s="34">
        <f t="shared" si="2"/>
        <v>36</v>
      </c>
      <c r="AI11" s="34">
        <f t="shared" si="2"/>
        <v>36</v>
      </c>
      <c r="AJ11" s="34">
        <f t="shared" si="2"/>
        <v>36</v>
      </c>
      <c r="AK11" s="34">
        <f t="shared" si="2"/>
        <v>36</v>
      </c>
      <c r="AL11" s="34">
        <f t="shared" si="2"/>
        <v>36</v>
      </c>
      <c r="AM11" s="34">
        <f t="shared" si="2"/>
        <v>36</v>
      </c>
      <c r="AN11" s="34">
        <f t="shared" si="2"/>
        <v>36</v>
      </c>
      <c r="AO11" s="34">
        <f t="shared" si="2"/>
        <v>36</v>
      </c>
      <c r="AP11" s="34">
        <f t="shared" si="2"/>
        <v>36</v>
      </c>
      <c r="AQ11" s="34">
        <f t="shared" si="2"/>
        <v>36</v>
      </c>
      <c r="AR11" s="34">
        <f t="shared" si="2"/>
        <v>36</v>
      </c>
      <c r="AS11" s="34">
        <f t="shared" si="2"/>
        <v>36</v>
      </c>
      <c r="AT11" s="34">
        <f t="shared" si="2"/>
        <v>36</v>
      </c>
      <c r="AU11" s="34">
        <f t="shared" si="2"/>
        <v>18</v>
      </c>
      <c r="AV11" s="122">
        <f>SUM(X11:AU11)</f>
        <v>846</v>
      </c>
      <c r="AW11" s="280"/>
      <c r="AX11" s="280"/>
      <c r="AY11" s="280"/>
      <c r="AZ11" s="280"/>
      <c r="BA11" s="280"/>
      <c r="BB11" s="280"/>
      <c r="BC11" s="280"/>
      <c r="BD11" s="280"/>
      <c r="BE11" s="281"/>
    </row>
    <row r="12" spans="1:57" s="2" customFormat="1" ht="18" customHeight="1" thickBot="1">
      <c r="A12" s="175"/>
      <c r="B12" s="176"/>
      <c r="C12" s="177"/>
      <c r="D12" s="33" t="s">
        <v>41</v>
      </c>
      <c r="E12" s="40">
        <f>E14+E32+E46</f>
        <v>18</v>
      </c>
      <c r="F12" s="40">
        <f aca="true" t="shared" si="3" ref="F12:U12">F14+F32+F46</f>
        <v>18</v>
      </c>
      <c r="G12" s="40">
        <f t="shared" si="3"/>
        <v>18</v>
      </c>
      <c r="H12" s="40">
        <f t="shared" si="3"/>
        <v>18</v>
      </c>
      <c r="I12" s="40">
        <f t="shared" si="3"/>
        <v>18</v>
      </c>
      <c r="J12" s="40">
        <f t="shared" si="3"/>
        <v>18</v>
      </c>
      <c r="K12" s="40">
        <f t="shared" si="3"/>
        <v>18</v>
      </c>
      <c r="L12" s="40">
        <f t="shared" si="3"/>
        <v>18</v>
      </c>
      <c r="M12" s="40">
        <f t="shared" si="3"/>
        <v>18</v>
      </c>
      <c r="N12" s="40">
        <f t="shared" si="3"/>
        <v>18</v>
      </c>
      <c r="O12" s="40">
        <f t="shared" si="3"/>
        <v>18</v>
      </c>
      <c r="P12" s="40">
        <f t="shared" si="3"/>
        <v>18</v>
      </c>
      <c r="Q12" s="40">
        <f t="shared" si="3"/>
        <v>18</v>
      </c>
      <c r="R12" s="40">
        <f t="shared" si="3"/>
        <v>18</v>
      </c>
      <c r="S12" s="40">
        <f t="shared" si="3"/>
        <v>18</v>
      </c>
      <c r="T12" s="40">
        <f t="shared" si="3"/>
        <v>18</v>
      </c>
      <c r="U12" s="40">
        <f t="shared" si="3"/>
        <v>18</v>
      </c>
      <c r="V12" s="279">
        <f t="shared" si="1"/>
        <v>306</v>
      </c>
      <c r="W12" s="279"/>
      <c r="X12" s="40">
        <f aca="true" t="shared" si="4" ref="X12:AU12">X14+X32+X46</f>
        <v>18</v>
      </c>
      <c r="Y12" s="40">
        <f t="shared" si="4"/>
        <v>19</v>
      </c>
      <c r="Z12" s="40">
        <f t="shared" si="4"/>
        <v>18</v>
      </c>
      <c r="AA12" s="40">
        <f t="shared" si="4"/>
        <v>18</v>
      </c>
      <c r="AB12" s="40">
        <f t="shared" si="4"/>
        <v>18</v>
      </c>
      <c r="AC12" s="40">
        <f t="shared" si="4"/>
        <v>18</v>
      </c>
      <c r="AD12" s="40">
        <f t="shared" si="4"/>
        <v>18</v>
      </c>
      <c r="AE12" s="40">
        <f t="shared" si="4"/>
        <v>18</v>
      </c>
      <c r="AF12" s="40">
        <f t="shared" si="4"/>
        <v>18</v>
      </c>
      <c r="AG12" s="40">
        <f t="shared" si="4"/>
        <v>18</v>
      </c>
      <c r="AH12" s="40">
        <f t="shared" si="4"/>
        <v>18</v>
      </c>
      <c r="AI12" s="40">
        <f t="shared" si="4"/>
        <v>17</v>
      </c>
      <c r="AJ12" s="40">
        <f t="shared" si="4"/>
        <v>18</v>
      </c>
      <c r="AK12" s="40">
        <f t="shared" si="4"/>
        <v>18</v>
      </c>
      <c r="AL12" s="40">
        <f t="shared" si="4"/>
        <v>18</v>
      </c>
      <c r="AM12" s="40">
        <f t="shared" si="4"/>
        <v>18</v>
      </c>
      <c r="AN12" s="40">
        <f t="shared" si="4"/>
        <v>18</v>
      </c>
      <c r="AO12" s="40">
        <f t="shared" si="4"/>
        <v>18</v>
      </c>
      <c r="AP12" s="40">
        <f t="shared" si="4"/>
        <v>18</v>
      </c>
      <c r="AQ12" s="40">
        <f t="shared" si="4"/>
        <v>18</v>
      </c>
      <c r="AR12" s="40">
        <f t="shared" si="4"/>
        <v>18</v>
      </c>
      <c r="AS12" s="40">
        <f t="shared" si="4"/>
        <v>18</v>
      </c>
      <c r="AT12" s="40">
        <f t="shared" si="4"/>
        <v>18</v>
      </c>
      <c r="AU12" s="40">
        <f t="shared" si="4"/>
        <v>9</v>
      </c>
      <c r="AV12" s="122">
        <f aca="true" t="shared" si="5" ref="AV12:AV53">SUM(X12:AU12)</f>
        <v>423</v>
      </c>
      <c r="AW12" s="280"/>
      <c r="AX12" s="280"/>
      <c r="AY12" s="280"/>
      <c r="AZ12" s="280"/>
      <c r="BA12" s="280"/>
      <c r="BB12" s="280"/>
      <c r="BC12" s="280"/>
      <c r="BD12" s="280"/>
      <c r="BE12" s="281"/>
    </row>
    <row r="13" spans="1:57" s="2" customFormat="1" ht="18" customHeight="1" thickBot="1">
      <c r="A13" s="175"/>
      <c r="B13" s="178" t="s">
        <v>42</v>
      </c>
      <c r="C13" s="179" t="s">
        <v>43</v>
      </c>
      <c r="D13" s="41" t="s">
        <v>40</v>
      </c>
      <c r="E13" s="42">
        <f>E15+E17+E19+E21+E23+E25+E27+E29</f>
        <v>20</v>
      </c>
      <c r="F13" s="104">
        <f aca="true" t="shared" si="6" ref="F13:U13">F15+F17+F19+F21+F23+F25+F27+F29</f>
        <v>20</v>
      </c>
      <c r="G13" s="104">
        <f t="shared" si="6"/>
        <v>20</v>
      </c>
      <c r="H13" s="104">
        <f t="shared" si="6"/>
        <v>20</v>
      </c>
      <c r="I13" s="104">
        <f t="shared" si="6"/>
        <v>20</v>
      </c>
      <c r="J13" s="104">
        <f t="shared" si="6"/>
        <v>22</v>
      </c>
      <c r="K13" s="104">
        <f t="shared" si="6"/>
        <v>22</v>
      </c>
      <c r="L13" s="104">
        <f t="shared" si="6"/>
        <v>22</v>
      </c>
      <c r="M13" s="104">
        <f t="shared" si="6"/>
        <v>18</v>
      </c>
      <c r="N13" s="104">
        <f t="shared" si="6"/>
        <v>18</v>
      </c>
      <c r="O13" s="104">
        <f t="shared" si="6"/>
        <v>18</v>
      </c>
      <c r="P13" s="104">
        <f t="shared" si="6"/>
        <v>18</v>
      </c>
      <c r="Q13" s="104">
        <f t="shared" si="6"/>
        <v>20</v>
      </c>
      <c r="R13" s="104">
        <f t="shared" si="6"/>
        <v>20</v>
      </c>
      <c r="S13" s="104">
        <f t="shared" si="6"/>
        <v>20</v>
      </c>
      <c r="T13" s="104">
        <f t="shared" si="6"/>
        <v>20</v>
      </c>
      <c r="U13" s="104">
        <f t="shared" si="6"/>
        <v>26</v>
      </c>
      <c r="V13" s="279">
        <f t="shared" si="1"/>
        <v>344</v>
      </c>
      <c r="W13" s="279"/>
      <c r="X13" s="104">
        <f aca="true" t="shared" si="7" ref="X13:AU13">X15+X17+X19+X21+X23+X25+X27+X29</f>
        <v>21</v>
      </c>
      <c r="Y13" s="104">
        <f t="shared" si="7"/>
        <v>20</v>
      </c>
      <c r="Z13" s="104">
        <f t="shared" si="7"/>
        <v>21</v>
      </c>
      <c r="AA13" s="104">
        <f t="shared" si="7"/>
        <v>20</v>
      </c>
      <c r="AB13" s="104">
        <f t="shared" si="7"/>
        <v>22</v>
      </c>
      <c r="AC13" s="104">
        <f t="shared" si="7"/>
        <v>20</v>
      </c>
      <c r="AD13" s="104">
        <f t="shared" si="7"/>
        <v>21</v>
      </c>
      <c r="AE13" s="104">
        <f t="shared" si="7"/>
        <v>20</v>
      </c>
      <c r="AF13" s="104">
        <f t="shared" si="7"/>
        <v>21</v>
      </c>
      <c r="AG13" s="104">
        <f t="shared" si="7"/>
        <v>19</v>
      </c>
      <c r="AH13" s="104">
        <f t="shared" si="7"/>
        <v>22</v>
      </c>
      <c r="AI13" s="104">
        <f t="shared" si="7"/>
        <v>20</v>
      </c>
      <c r="AJ13" s="104">
        <f t="shared" si="7"/>
        <v>22</v>
      </c>
      <c r="AK13" s="104">
        <f t="shared" si="7"/>
        <v>20</v>
      </c>
      <c r="AL13" s="104">
        <f t="shared" si="7"/>
        <v>21</v>
      </c>
      <c r="AM13" s="104">
        <f t="shared" si="7"/>
        <v>19</v>
      </c>
      <c r="AN13" s="104">
        <f t="shared" si="7"/>
        <v>22</v>
      </c>
      <c r="AO13" s="104">
        <f t="shared" si="7"/>
        <v>19</v>
      </c>
      <c r="AP13" s="104">
        <f t="shared" si="7"/>
        <v>21</v>
      </c>
      <c r="AQ13" s="104">
        <f t="shared" si="7"/>
        <v>19</v>
      </c>
      <c r="AR13" s="104">
        <f t="shared" si="7"/>
        <v>19</v>
      </c>
      <c r="AS13" s="104">
        <f t="shared" si="7"/>
        <v>19</v>
      </c>
      <c r="AT13" s="104">
        <f t="shared" si="7"/>
        <v>19</v>
      </c>
      <c r="AU13" s="104">
        <f t="shared" si="7"/>
        <v>11</v>
      </c>
      <c r="AV13" s="122">
        <f t="shared" si="5"/>
        <v>478</v>
      </c>
      <c r="AW13" s="280"/>
      <c r="AX13" s="280"/>
      <c r="AY13" s="280"/>
      <c r="AZ13" s="280"/>
      <c r="BA13" s="280"/>
      <c r="BB13" s="280"/>
      <c r="BC13" s="280"/>
      <c r="BD13" s="280"/>
      <c r="BE13" s="281"/>
    </row>
    <row r="14" spans="1:57" s="2" customFormat="1" ht="18" customHeight="1" thickBot="1">
      <c r="A14" s="175"/>
      <c r="B14" s="178"/>
      <c r="C14" s="178"/>
      <c r="D14" s="41" t="s">
        <v>41</v>
      </c>
      <c r="E14" s="42">
        <f>E16+E18+E20+E22+E24+E26+E28+E30</f>
        <v>10</v>
      </c>
      <c r="F14" s="104">
        <f aca="true" t="shared" si="8" ref="F14:U14">F16+F18+F20+F22+F24+F26+F28+F30</f>
        <v>10</v>
      </c>
      <c r="G14" s="104">
        <f t="shared" si="8"/>
        <v>10</v>
      </c>
      <c r="H14" s="104">
        <f t="shared" si="8"/>
        <v>10</v>
      </c>
      <c r="I14" s="104">
        <f t="shared" si="8"/>
        <v>10</v>
      </c>
      <c r="J14" s="104">
        <f t="shared" si="8"/>
        <v>11</v>
      </c>
      <c r="K14" s="104">
        <f t="shared" si="8"/>
        <v>11</v>
      </c>
      <c r="L14" s="104">
        <f t="shared" si="8"/>
        <v>11</v>
      </c>
      <c r="M14" s="104">
        <f t="shared" si="8"/>
        <v>9</v>
      </c>
      <c r="N14" s="104">
        <f t="shared" si="8"/>
        <v>9</v>
      </c>
      <c r="O14" s="104">
        <f t="shared" si="8"/>
        <v>9</v>
      </c>
      <c r="P14" s="104">
        <f t="shared" si="8"/>
        <v>9</v>
      </c>
      <c r="Q14" s="104">
        <f t="shared" si="8"/>
        <v>10</v>
      </c>
      <c r="R14" s="104">
        <f t="shared" si="8"/>
        <v>10</v>
      </c>
      <c r="S14" s="104">
        <f t="shared" si="8"/>
        <v>10</v>
      </c>
      <c r="T14" s="104">
        <f t="shared" si="8"/>
        <v>10</v>
      </c>
      <c r="U14" s="104">
        <f t="shared" si="8"/>
        <v>13</v>
      </c>
      <c r="V14" s="279">
        <f t="shared" si="1"/>
        <v>172</v>
      </c>
      <c r="W14" s="279"/>
      <c r="X14" s="104">
        <f aca="true" t="shared" si="9" ref="X14:AU14">X16+X18+X20+X22+X24+X26+X28+X30</f>
        <v>10</v>
      </c>
      <c r="Y14" s="104">
        <f t="shared" si="9"/>
        <v>10</v>
      </c>
      <c r="Z14" s="104">
        <f t="shared" si="9"/>
        <v>10</v>
      </c>
      <c r="AA14" s="104">
        <f t="shared" si="9"/>
        <v>9</v>
      </c>
      <c r="AB14" s="104">
        <f t="shared" si="9"/>
        <v>11</v>
      </c>
      <c r="AC14" s="104">
        <f t="shared" si="9"/>
        <v>8</v>
      </c>
      <c r="AD14" s="104">
        <f t="shared" si="9"/>
        <v>11</v>
      </c>
      <c r="AE14" s="104">
        <f t="shared" si="9"/>
        <v>9</v>
      </c>
      <c r="AF14" s="104">
        <f t="shared" si="9"/>
        <v>11</v>
      </c>
      <c r="AG14" s="104">
        <f t="shared" si="9"/>
        <v>8</v>
      </c>
      <c r="AH14" s="104">
        <f t="shared" si="9"/>
        <v>11</v>
      </c>
      <c r="AI14" s="104">
        <f t="shared" si="9"/>
        <v>11</v>
      </c>
      <c r="AJ14" s="104">
        <f t="shared" si="9"/>
        <v>11</v>
      </c>
      <c r="AK14" s="104">
        <f t="shared" si="9"/>
        <v>11</v>
      </c>
      <c r="AL14" s="104">
        <f t="shared" si="9"/>
        <v>11</v>
      </c>
      <c r="AM14" s="104">
        <f t="shared" si="9"/>
        <v>11</v>
      </c>
      <c r="AN14" s="104">
        <f t="shared" si="9"/>
        <v>11</v>
      </c>
      <c r="AO14" s="104">
        <f t="shared" si="9"/>
        <v>11</v>
      </c>
      <c r="AP14" s="104">
        <f t="shared" si="9"/>
        <v>10</v>
      </c>
      <c r="AQ14" s="104">
        <f t="shared" si="9"/>
        <v>9</v>
      </c>
      <c r="AR14" s="104">
        <f t="shared" si="9"/>
        <v>11</v>
      </c>
      <c r="AS14" s="104">
        <f t="shared" si="9"/>
        <v>10</v>
      </c>
      <c r="AT14" s="104">
        <f t="shared" si="9"/>
        <v>11</v>
      </c>
      <c r="AU14" s="104">
        <f t="shared" si="9"/>
        <v>3</v>
      </c>
      <c r="AV14" s="122">
        <f t="shared" si="5"/>
        <v>239</v>
      </c>
      <c r="AW14" s="280"/>
      <c r="AX14" s="280"/>
      <c r="AY14" s="280"/>
      <c r="AZ14" s="280"/>
      <c r="BA14" s="280"/>
      <c r="BB14" s="280"/>
      <c r="BC14" s="280"/>
      <c r="BD14" s="280"/>
      <c r="BE14" s="281"/>
    </row>
    <row r="15" spans="1:57" s="2" customFormat="1" ht="18" customHeight="1" thickBot="1">
      <c r="A15" s="175"/>
      <c r="B15" s="180" t="s">
        <v>44</v>
      </c>
      <c r="C15" s="181" t="s">
        <v>45</v>
      </c>
      <c r="D15" s="44" t="s">
        <v>40</v>
      </c>
      <c r="E15" s="45">
        <v>2</v>
      </c>
      <c r="F15" s="45">
        <v>2</v>
      </c>
      <c r="G15" s="45">
        <v>2</v>
      </c>
      <c r="H15" s="45">
        <v>2</v>
      </c>
      <c r="I15" s="45">
        <v>4</v>
      </c>
      <c r="J15" s="45">
        <v>4</v>
      </c>
      <c r="K15" s="45">
        <v>4</v>
      </c>
      <c r="L15" s="45">
        <v>4</v>
      </c>
      <c r="M15" s="45">
        <v>2</v>
      </c>
      <c r="N15" s="45">
        <v>2</v>
      </c>
      <c r="O15" s="45">
        <v>2</v>
      </c>
      <c r="P15" s="45">
        <v>2</v>
      </c>
      <c r="Q15" s="45">
        <v>2</v>
      </c>
      <c r="R15" s="45">
        <v>2</v>
      </c>
      <c r="S15" s="45">
        <v>2</v>
      </c>
      <c r="T15" s="45">
        <v>2</v>
      </c>
      <c r="U15" s="45">
        <v>8</v>
      </c>
      <c r="V15" s="279">
        <f t="shared" si="1"/>
        <v>48</v>
      </c>
      <c r="W15" s="279"/>
      <c r="X15" s="46">
        <v>3</v>
      </c>
      <c r="Y15" s="46">
        <v>3</v>
      </c>
      <c r="Z15" s="46">
        <v>3</v>
      </c>
      <c r="AA15" s="46">
        <v>3</v>
      </c>
      <c r="AB15" s="46">
        <v>3</v>
      </c>
      <c r="AC15" s="46">
        <v>3</v>
      </c>
      <c r="AD15" s="46">
        <v>3</v>
      </c>
      <c r="AE15" s="46">
        <v>3</v>
      </c>
      <c r="AF15" s="46">
        <v>3</v>
      </c>
      <c r="AG15" s="46">
        <v>3</v>
      </c>
      <c r="AH15" s="46">
        <v>3</v>
      </c>
      <c r="AI15" s="46">
        <v>3</v>
      </c>
      <c r="AJ15" s="46">
        <v>3</v>
      </c>
      <c r="AK15" s="46">
        <v>3</v>
      </c>
      <c r="AL15" s="46">
        <v>3</v>
      </c>
      <c r="AM15" s="46">
        <v>3</v>
      </c>
      <c r="AN15" s="46">
        <v>3</v>
      </c>
      <c r="AO15" s="46">
        <v>3</v>
      </c>
      <c r="AP15" s="46">
        <v>2</v>
      </c>
      <c r="AQ15" s="46">
        <v>2</v>
      </c>
      <c r="AR15" s="46">
        <v>2</v>
      </c>
      <c r="AS15" s="46">
        <v>2</v>
      </c>
      <c r="AT15" s="46">
        <v>2</v>
      </c>
      <c r="AU15" s="46">
        <v>2</v>
      </c>
      <c r="AV15" s="122">
        <f t="shared" si="5"/>
        <v>66</v>
      </c>
      <c r="AW15" s="280"/>
      <c r="AX15" s="280"/>
      <c r="AY15" s="280"/>
      <c r="AZ15" s="280"/>
      <c r="BA15" s="280"/>
      <c r="BB15" s="280"/>
      <c r="BC15" s="280"/>
      <c r="BD15" s="280"/>
      <c r="BE15" s="281"/>
    </row>
    <row r="16" spans="1:57" s="2" customFormat="1" ht="18" customHeight="1" thickBot="1">
      <c r="A16" s="175"/>
      <c r="B16" s="180"/>
      <c r="C16" s="181"/>
      <c r="D16" s="44" t="s">
        <v>41</v>
      </c>
      <c r="E16" s="45">
        <v>1</v>
      </c>
      <c r="F16" s="45">
        <v>1</v>
      </c>
      <c r="G16" s="45">
        <v>1</v>
      </c>
      <c r="H16" s="45">
        <v>1</v>
      </c>
      <c r="I16" s="45">
        <v>2</v>
      </c>
      <c r="J16" s="45">
        <v>2</v>
      </c>
      <c r="K16" s="45">
        <v>2</v>
      </c>
      <c r="L16" s="45">
        <v>2</v>
      </c>
      <c r="M16" s="45">
        <v>1</v>
      </c>
      <c r="N16" s="45">
        <v>1</v>
      </c>
      <c r="O16" s="45">
        <v>1</v>
      </c>
      <c r="P16" s="45">
        <v>1</v>
      </c>
      <c r="Q16" s="45">
        <v>1</v>
      </c>
      <c r="R16" s="45">
        <v>1</v>
      </c>
      <c r="S16" s="45">
        <v>1</v>
      </c>
      <c r="T16" s="45">
        <v>1</v>
      </c>
      <c r="U16" s="45">
        <v>4</v>
      </c>
      <c r="V16" s="279">
        <f t="shared" si="1"/>
        <v>24</v>
      </c>
      <c r="W16" s="279"/>
      <c r="X16" s="46">
        <v>1</v>
      </c>
      <c r="Y16" s="46">
        <v>1</v>
      </c>
      <c r="Z16" s="46">
        <v>1</v>
      </c>
      <c r="AA16" s="46">
        <v>1</v>
      </c>
      <c r="AB16" s="46">
        <v>2</v>
      </c>
      <c r="AC16" s="46">
        <v>2</v>
      </c>
      <c r="AD16" s="46">
        <v>1</v>
      </c>
      <c r="AE16" s="46">
        <v>1</v>
      </c>
      <c r="AF16" s="46">
        <v>1</v>
      </c>
      <c r="AG16" s="46">
        <v>2</v>
      </c>
      <c r="AH16" s="46">
        <v>1</v>
      </c>
      <c r="AI16" s="46">
        <v>2</v>
      </c>
      <c r="AJ16" s="46">
        <v>1</v>
      </c>
      <c r="AK16" s="46">
        <v>2</v>
      </c>
      <c r="AL16" s="46">
        <v>2</v>
      </c>
      <c r="AM16" s="46">
        <v>2</v>
      </c>
      <c r="AN16" s="46">
        <v>2</v>
      </c>
      <c r="AO16" s="46">
        <v>2</v>
      </c>
      <c r="AP16" s="46">
        <v>1</v>
      </c>
      <c r="AQ16" s="46">
        <v>1</v>
      </c>
      <c r="AR16" s="46">
        <v>1</v>
      </c>
      <c r="AS16" s="46">
        <v>1</v>
      </c>
      <c r="AT16" s="46">
        <v>1</v>
      </c>
      <c r="AU16" s="46">
        <v>1</v>
      </c>
      <c r="AV16" s="122">
        <f t="shared" si="5"/>
        <v>33</v>
      </c>
      <c r="AW16" s="280"/>
      <c r="AX16" s="280"/>
      <c r="AY16" s="280"/>
      <c r="AZ16" s="280"/>
      <c r="BA16" s="280"/>
      <c r="BB16" s="280"/>
      <c r="BC16" s="280"/>
      <c r="BD16" s="280"/>
      <c r="BE16" s="281"/>
    </row>
    <row r="17" spans="1:57" s="2" customFormat="1" ht="18" customHeight="1" thickBot="1">
      <c r="A17" s="175"/>
      <c r="B17" s="180" t="s">
        <v>46</v>
      </c>
      <c r="C17" s="182" t="s">
        <v>47</v>
      </c>
      <c r="D17" s="44" t="s">
        <v>40</v>
      </c>
      <c r="E17" s="45">
        <v>4</v>
      </c>
      <c r="F17" s="45">
        <v>4</v>
      </c>
      <c r="G17" s="45">
        <v>4</v>
      </c>
      <c r="H17" s="45">
        <v>4</v>
      </c>
      <c r="I17" s="45">
        <v>4</v>
      </c>
      <c r="J17" s="45">
        <v>4</v>
      </c>
      <c r="K17" s="45">
        <v>4</v>
      </c>
      <c r="L17" s="45">
        <v>4</v>
      </c>
      <c r="M17" s="45">
        <v>2</v>
      </c>
      <c r="N17" s="45">
        <v>2</v>
      </c>
      <c r="O17" s="45">
        <v>2</v>
      </c>
      <c r="P17" s="45">
        <v>2</v>
      </c>
      <c r="Q17" s="45">
        <v>4</v>
      </c>
      <c r="R17" s="45">
        <v>4</v>
      </c>
      <c r="S17" s="45">
        <v>4</v>
      </c>
      <c r="T17" s="45">
        <v>4</v>
      </c>
      <c r="U17" s="45">
        <v>4</v>
      </c>
      <c r="V17" s="279">
        <f t="shared" si="1"/>
        <v>60</v>
      </c>
      <c r="W17" s="279"/>
      <c r="X17" s="46">
        <v>3</v>
      </c>
      <c r="Y17" s="46">
        <v>2</v>
      </c>
      <c r="Z17" s="46">
        <v>3</v>
      </c>
      <c r="AA17" s="46">
        <v>2</v>
      </c>
      <c r="AB17" s="46">
        <v>4</v>
      </c>
      <c r="AC17" s="46">
        <v>2</v>
      </c>
      <c r="AD17" s="46">
        <v>3</v>
      </c>
      <c r="AE17" s="46">
        <v>2</v>
      </c>
      <c r="AF17" s="46">
        <v>3</v>
      </c>
      <c r="AG17" s="46">
        <v>3</v>
      </c>
      <c r="AH17" s="46">
        <v>3</v>
      </c>
      <c r="AI17" s="46">
        <v>3</v>
      </c>
      <c r="AJ17" s="46">
        <v>3</v>
      </c>
      <c r="AK17" s="46">
        <v>3</v>
      </c>
      <c r="AL17" s="46">
        <v>4</v>
      </c>
      <c r="AM17" s="46">
        <v>3</v>
      </c>
      <c r="AN17" s="46">
        <v>4</v>
      </c>
      <c r="AO17" s="46">
        <v>3</v>
      </c>
      <c r="AP17" s="46">
        <v>4</v>
      </c>
      <c r="AQ17" s="46">
        <v>2</v>
      </c>
      <c r="AR17" s="46">
        <v>3</v>
      </c>
      <c r="AS17" s="46">
        <v>2</v>
      </c>
      <c r="AT17" s="46">
        <v>3</v>
      </c>
      <c r="AU17" s="46">
        <v>1</v>
      </c>
      <c r="AV17" s="122">
        <f t="shared" si="5"/>
        <v>68</v>
      </c>
      <c r="AW17" s="280"/>
      <c r="AX17" s="280"/>
      <c r="AY17" s="280"/>
      <c r="AZ17" s="280"/>
      <c r="BA17" s="280"/>
      <c r="BB17" s="280"/>
      <c r="BC17" s="280"/>
      <c r="BD17" s="280"/>
      <c r="BE17" s="281"/>
    </row>
    <row r="18" spans="1:57" s="2" customFormat="1" ht="18" customHeight="1" thickBot="1">
      <c r="A18" s="175"/>
      <c r="B18" s="180"/>
      <c r="C18" s="183"/>
      <c r="D18" s="44" t="s">
        <v>41</v>
      </c>
      <c r="E18" s="45">
        <v>2</v>
      </c>
      <c r="F18" s="45">
        <v>2</v>
      </c>
      <c r="G18" s="45">
        <v>2</v>
      </c>
      <c r="H18" s="45">
        <v>2</v>
      </c>
      <c r="I18" s="45">
        <v>2</v>
      </c>
      <c r="J18" s="45">
        <v>2</v>
      </c>
      <c r="K18" s="45">
        <v>2</v>
      </c>
      <c r="L18" s="45">
        <v>2</v>
      </c>
      <c r="M18" s="45">
        <v>1</v>
      </c>
      <c r="N18" s="45">
        <v>1</v>
      </c>
      <c r="O18" s="45">
        <v>1</v>
      </c>
      <c r="P18" s="45">
        <v>1</v>
      </c>
      <c r="Q18" s="45">
        <v>2</v>
      </c>
      <c r="R18" s="45">
        <v>2</v>
      </c>
      <c r="S18" s="45">
        <v>2</v>
      </c>
      <c r="T18" s="45">
        <v>2</v>
      </c>
      <c r="U18" s="45">
        <v>2</v>
      </c>
      <c r="V18" s="279">
        <f t="shared" si="1"/>
        <v>30</v>
      </c>
      <c r="W18" s="279"/>
      <c r="X18" s="46">
        <v>2</v>
      </c>
      <c r="Y18" s="46">
        <v>1</v>
      </c>
      <c r="Z18" s="46">
        <v>2</v>
      </c>
      <c r="AA18" s="46">
        <v>1</v>
      </c>
      <c r="AB18" s="46">
        <v>2</v>
      </c>
      <c r="AC18" s="46">
        <v>1</v>
      </c>
      <c r="AD18" s="46">
        <v>2</v>
      </c>
      <c r="AE18" s="46">
        <v>1</v>
      </c>
      <c r="AF18" s="46">
        <v>2</v>
      </c>
      <c r="AG18" s="46">
        <v>1</v>
      </c>
      <c r="AH18" s="46">
        <v>2</v>
      </c>
      <c r="AI18" s="46">
        <v>1</v>
      </c>
      <c r="AJ18" s="46">
        <v>1</v>
      </c>
      <c r="AK18" s="46">
        <v>1</v>
      </c>
      <c r="AL18" s="46">
        <v>2</v>
      </c>
      <c r="AM18" s="46">
        <v>1</v>
      </c>
      <c r="AN18" s="46">
        <v>2</v>
      </c>
      <c r="AO18" s="46">
        <v>1</v>
      </c>
      <c r="AP18" s="46">
        <v>2</v>
      </c>
      <c r="AQ18" s="46">
        <v>1</v>
      </c>
      <c r="AR18" s="46">
        <v>2</v>
      </c>
      <c r="AS18" s="46">
        <v>1</v>
      </c>
      <c r="AT18" s="46">
        <v>2</v>
      </c>
      <c r="AU18" s="46">
        <v>0</v>
      </c>
      <c r="AV18" s="122">
        <f t="shared" si="5"/>
        <v>34</v>
      </c>
      <c r="AW18" s="280"/>
      <c r="AX18" s="280"/>
      <c r="AY18" s="280"/>
      <c r="AZ18" s="280"/>
      <c r="BA18" s="280"/>
      <c r="BB18" s="280"/>
      <c r="BC18" s="280"/>
      <c r="BD18" s="280"/>
      <c r="BE18" s="281"/>
    </row>
    <row r="19" spans="1:57" s="2" customFormat="1" ht="18" customHeight="1" thickBot="1">
      <c r="A19" s="175"/>
      <c r="B19" s="180" t="s">
        <v>48</v>
      </c>
      <c r="C19" s="182" t="s">
        <v>49</v>
      </c>
      <c r="D19" s="44" t="s">
        <v>40</v>
      </c>
      <c r="E19" s="45">
        <v>2</v>
      </c>
      <c r="F19" s="45">
        <v>2</v>
      </c>
      <c r="G19" s="45">
        <v>2</v>
      </c>
      <c r="H19" s="45">
        <v>2</v>
      </c>
      <c r="I19" s="45">
        <v>2</v>
      </c>
      <c r="J19" s="45">
        <v>2</v>
      </c>
      <c r="K19" s="45">
        <v>2</v>
      </c>
      <c r="L19" s="45">
        <v>2</v>
      </c>
      <c r="M19" s="45">
        <v>2</v>
      </c>
      <c r="N19" s="45">
        <v>2</v>
      </c>
      <c r="O19" s="45">
        <v>2</v>
      </c>
      <c r="P19" s="45">
        <v>2</v>
      </c>
      <c r="Q19" s="45">
        <v>2</v>
      </c>
      <c r="R19" s="45">
        <v>2</v>
      </c>
      <c r="S19" s="45">
        <v>2</v>
      </c>
      <c r="T19" s="45">
        <v>2</v>
      </c>
      <c r="U19" s="45">
        <v>2</v>
      </c>
      <c r="V19" s="279">
        <f t="shared" si="1"/>
        <v>34</v>
      </c>
      <c r="W19" s="279"/>
      <c r="X19" s="46">
        <v>2</v>
      </c>
      <c r="Y19" s="46">
        <v>3</v>
      </c>
      <c r="Z19" s="46">
        <v>2</v>
      </c>
      <c r="AA19" s="46">
        <v>3</v>
      </c>
      <c r="AB19" s="46">
        <v>2</v>
      </c>
      <c r="AC19" s="46">
        <v>3</v>
      </c>
      <c r="AD19" s="46">
        <v>2</v>
      </c>
      <c r="AE19" s="46">
        <v>3</v>
      </c>
      <c r="AF19" s="46">
        <v>2</v>
      </c>
      <c r="AG19" s="46">
        <v>2</v>
      </c>
      <c r="AH19" s="46">
        <v>2</v>
      </c>
      <c r="AI19" s="46">
        <v>2</v>
      </c>
      <c r="AJ19" s="46">
        <v>2</v>
      </c>
      <c r="AK19" s="46">
        <v>2</v>
      </c>
      <c r="AL19" s="46">
        <v>2</v>
      </c>
      <c r="AM19" s="46">
        <v>2</v>
      </c>
      <c r="AN19" s="46">
        <v>2</v>
      </c>
      <c r="AO19" s="46">
        <v>2</v>
      </c>
      <c r="AP19" s="46">
        <v>2</v>
      </c>
      <c r="AQ19" s="46">
        <v>2</v>
      </c>
      <c r="AR19" s="46">
        <v>2</v>
      </c>
      <c r="AS19" s="46">
        <v>2</v>
      </c>
      <c r="AT19" s="46">
        <v>2</v>
      </c>
      <c r="AU19" s="46">
        <v>2</v>
      </c>
      <c r="AV19" s="122">
        <f t="shared" si="5"/>
        <v>52</v>
      </c>
      <c r="AW19" s="280"/>
      <c r="AX19" s="280"/>
      <c r="AY19" s="280"/>
      <c r="AZ19" s="280"/>
      <c r="BA19" s="280"/>
      <c r="BB19" s="280"/>
      <c r="BC19" s="280"/>
      <c r="BD19" s="280"/>
      <c r="BE19" s="281"/>
    </row>
    <row r="20" spans="1:57" s="2" customFormat="1" ht="18" customHeight="1" thickBot="1">
      <c r="A20" s="175"/>
      <c r="B20" s="180"/>
      <c r="C20" s="183"/>
      <c r="D20" s="44" t="s">
        <v>41</v>
      </c>
      <c r="E20" s="45">
        <v>1</v>
      </c>
      <c r="F20" s="45">
        <v>1</v>
      </c>
      <c r="G20" s="45">
        <v>1</v>
      </c>
      <c r="H20" s="45">
        <v>1</v>
      </c>
      <c r="I20" s="45">
        <v>1</v>
      </c>
      <c r="J20" s="45">
        <v>1</v>
      </c>
      <c r="K20" s="45">
        <v>1</v>
      </c>
      <c r="L20" s="45">
        <v>1</v>
      </c>
      <c r="M20" s="45">
        <v>1</v>
      </c>
      <c r="N20" s="45">
        <v>1</v>
      </c>
      <c r="O20" s="45">
        <v>1</v>
      </c>
      <c r="P20" s="45">
        <v>1</v>
      </c>
      <c r="Q20" s="45">
        <v>1</v>
      </c>
      <c r="R20" s="45">
        <v>1</v>
      </c>
      <c r="S20" s="45">
        <v>1</v>
      </c>
      <c r="T20" s="45">
        <v>1</v>
      </c>
      <c r="U20" s="45">
        <v>1</v>
      </c>
      <c r="V20" s="279">
        <f t="shared" si="1"/>
        <v>17</v>
      </c>
      <c r="W20" s="279"/>
      <c r="X20" s="46">
        <v>1</v>
      </c>
      <c r="Y20" s="46">
        <v>2</v>
      </c>
      <c r="Z20" s="46">
        <v>1</v>
      </c>
      <c r="AA20" s="46">
        <v>2</v>
      </c>
      <c r="AB20" s="46">
        <v>1</v>
      </c>
      <c r="AC20" s="46">
        <v>1</v>
      </c>
      <c r="AD20" s="46">
        <v>1</v>
      </c>
      <c r="AE20" s="46">
        <v>1</v>
      </c>
      <c r="AF20" s="46">
        <v>1</v>
      </c>
      <c r="AG20" s="46">
        <v>1</v>
      </c>
      <c r="AH20" s="46">
        <v>1</v>
      </c>
      <c r="AI20" s="46">
        <v>1</v>
      </c>
      <c r="AJ20" s="46">
        <v>1</v>
      </c>
      <c r="AK20" s="46">
        <v>1</v>
      </c>
      <c r="AL20" s="46">
        <v>1</v>
      </c>
      <c r="AM20" s="46">
        <v>1</v>
      </c>
      <c r="AN20" s="46">
        <v>1</v>
      </c>
      <c r="AO20" s="46">
        <v>1</v>
      </c>
      <c r="AP20" s="46">
        <v>1</v>
      </c>
      <c r="AQ20" s="46">
        <v>1</v>
      </c>
      <c r="AR20" s="46">
        <v>1</v>
      </c>
      <c r="AS20" s="46">
        <v>1</v>
      </c>
      <c r="AT20" s="46">
        <v>1</v>
      </c>
      <c r="AU20" s="46">
        <v>1</v>
      </c>
      <c r="AV20" s="122">
        <f t="shared" si="5"/>
        <v>26</v>
      </c>
      <c r="AW20" s="280"/>
      <c r="AX20" s="280"/>
      <c r="AY20" s="280"/>
      <c r="AZ20" s="280"/>
      <c r="BA20" s="280"/>
      <c r="BB20" s="280"/>
      <c r="BC20" s="280"/>
      <c r="BD20" s="280"/>
      <c r="BE20" s="281"/>
    </row>
    <row r="21" spans="1:57" s="2" customFormat="1" ht="18" customHeight="1" thickBot="1">
      <c r="A21" s="175"/>
      <c r="B21" s="180" t="s">
        <v>50</v>
      </c>
      <c r="C21" s="182" t="s">
        <v>51</v>
      </c>
      <c r="D21" s="44" t="s">
        <v>40</v>
      </c>
      <c r="E21" s="45">
        <v>4</v>
      </c>
      <c r="F21" s="45">
        <v>4</v>
      </c>
      <c r="G21" s="45">
        <v>4</v>
      </c>
      <c r="H21" s="45">
        <v>4</v>
      </c>
      <c r="I21" s="45">
        <v>4</v>
      </c>
      <c r="J21" s="45">
        <v>4</v>
      </c>
      <c r="K21" s="45">
        <v>4</v>
      </c>
      <c r="L21" s="45">
        <v>4</v>
      </c>
      <c r="M21" s="45">
        <v>4</v>
      </c>
      <c r="N21" s="45">
        <v>4</v>
      </c>
      <c r="O21" s="45">
        <v>4</v>
      </c>
      <c r="P21" s="45">
        <v>4</v>
      </c>
      <c r="Q21" s="45">
        <v>4</v>
      </c>
      <c r="R21" s="45">
        <v>4</v>
      </c>
      <c r="S21" s="45">
        <v>4</v>
      </c>
      <c r="T21" s="45">
        <v>4</v>
      </c>
      <c r="U21" s="45">
        <v>6</v>
      </c>
      <c r="V21" s="279">
        <f t="shared" si="1"/>
        <v>70</v>
      </c>
      <c r="W21" s="279"/>
      <c r="X21" s="46">
        <v>4</v>
      </c>
      <c r="Y21" s="46">
        <v>5</v>
      </c>
      <c r="Z21" s="46">
        <v>4</v>
      </c>
      <c r="AA21" s="46">
        <v>5</v>
      </c>
      <c r="AB21" s="46">
        <v>4</v>
      </c>
      <c r="AC21" s="46">
        <v>5</v>
      </c>
      <c r="AD21" s="46">
        <v>4</v>
      </c>
      <c r="AE21" s="46">
        <v>4</v>
      </c>
      <c r="AF21" s="46">
        <v>4</v>
      </c>
      <c r="AG21" s="46">
        <v>4</v>
      </c>
      <c r="AH21" s="46">
        <v>5</v>
      </c>
      <c r="AI21" s="46">
        <v>4</v>
      </c>
      <c r="AJ21" s="46">
        <v>5</v>
      </c>
      <c r="AK21" s="46">
        <v>4</v>
      </c>
      <c r="AL21" s="46">
        <v>4</v>
      </c>
      <c r="AM21" s="46">
        <v>4</v>
      </c>
      <c r="AN21" s="46">
        <v>4</v>
      </c>
      <c r="AO21" s="46">
        <v>4</v>
      </c>
      <c r="AP21" s="46">
        <v>4</v>
      </c>
      <c r="AQ21" s="46">
        <v>4</v>
      </c>
      <c r="AR21" s="46">
        <v>4</v>
      </c>
      <c r="AS21" s="46">
        <v>4</v>
      </c>
      <c r="AT21" s="46">
        <v>4</v>
      </c>
      <c r="AU21" s="46">
        <v>1</v>
      </c>
      <c r="AV21" s="122">
        <f t="shared" si="5"/>
        <v>98</v>
      </c>
      <c r="AW21" s="280"/>
      <c r="AX21" s="280"/>
      <c r="AY21" s="280"/>
      <c r="AZ21" s="280"/>
      <c r="BA21" s="280"/>
      <c r="BB21" s="280"/>
      <c r="BC21" s="280"/>
      <c r="BD21" s="280"/>
      <c r="BE21" s="281"/>
    </row>
    <row r="22" spans="1:57" s="2" customFormat="1" ht="18" customHeight="1" thickBot="1">
      <c r="A22" s="175"/>
      <c r="B22" s="180"/>
      <c r="C22" s="183"/>
      <c r="D22" s="44" t="s">
        <v>41</v>
      </c>
      <c r="E22" s="45">
        <v>2</v>
      </c>
      <c r="F22" s="45">
        <v>2</v>
      </c>
      <c r="G22" s="45">
        <v>2</v>
      </c>
      <c r="H22" s="45">
        <v>2</v>
      </c>
      <c r="I22" s="45">
        <v>2</v>
      </c>
      <c r="J22" s="45">
        <v>2</v>
      </c>
      <c r="K22" s="45">
        <v>2</v>
      </c>
      <c r="L22" s="45">
        <v>2</v>
      </c>
      <c r="M22" s="45">
        <v>2</v>
      </c>
      <c r="N22" s="45">
        <v>2</v>
      </c>
      <c r="O22" s="45">
        <v>2</v>
      </c>
      <c r="P22" s="45">
        <v>2</v>
      </c>
      <c r="Q22" s="45">
        <v>2</v>
      </c>
      <c r="R22" s="45">
        <v>2</v>
      </c>
      <c r="S22" s="45">
        <v>2</v>
      </c>
      <c r="T22" s="45">
        <v>2</v>
      </c>
      <c r="U22" s="45">
        <v>3</v>
      </c>
      <c r="V22" s="279">
        <f t="shared" si="1"/>
        <v>35</v>
      </c>
      <c r="W22" s="279"/>
      <c r="X22" s="46">
        <v>2</v>
      </c>
      <c r="Y22" s="46">
        <v>3</v>
      </c>
      <c r="Z22" s="46">
        <v>2</v>
      </c>
      <c r="AA22" s="46">
        <v>3</v>
      </c>
      <c r="AB22" s="46">
        <v>2</v>
      </c>
      <c r="AC22" s="46">
        <v>2</v>
      </c>
      <c r="AD22" s="46">
        <v>2</v>
      </c>
      <c r="AE22" s="46">
        <v>2</v>
      </c>
      <c r="AF22" s="46">
        <v>2</v>
      </c>
      <c r="AG22" s="46">
        <v>2</v>
      </c>
      <c r="AH22" s="46">
        <v>2</v>
      </c>
      <c r="AI22" s="46">
        <v>2</v>
      </c>
      <c r="AJ22" s="46">
        <v>3</v>
      </c>
      <c r="AK22" s="46">
        <v>2</v>
      </c>
      <c r="AL22" s="46">
        <v>2</v>
      </c>
      <c r="AM22" s="46">
        <v>2</v>
      </c>
      <c r="AN22" s="46">
        <v>2</v>
      </c>
      <c r="AO22" s="46">
        <v>2</v>
      </c>
      <c r="AP22" s="46">
        <v>2</v>
      </c>
      <c r="AQ22" s="46">
        <v>2</v>
      </c>
      <c r="AR22" s="46">
        <v>2</v>
      </c>
      <c r="AS22" s="46">
        <v>2</v>
      </c>
      <c r="AT22" s="46">
        <v>2</v>
      </c>
      <c r="AU22" s="46">
        <v>0</v>
      </c>
      <c r="AV22" s="122">
        <f t="shared" si="5"/>
        <v>49</v>
      </c>
      <c r="AW22" s="280"/>
      <c r="AX22" s="280"/>
      <c r="AY22" s="280"/>
      <c r="AZ22" s="280"/>
      <c r="BA22" s="280"/>
      <c r="BB22" s="280"/>
      <c r="BC22" s="280"/>
      <c r="BD22" s="280"/>
      <c r="BE22" s="281"/>
    </row>
    <row r="23" spans="1:57" s="2" customFormat="1" ht="18" customHeight="1" thickBot="1">
      <c r="A23" s="175"/>
      <c r="B23" s="180" t="s">
        <v>52</v>
      </c>
      <c r="C23" s="182" t="s">
        <v>53</v>
      </c>
      <c r="D23" s="44" t="s">
        <v>40</v>
      </c>
      <c r="E23" s="45">
        <v>2</v>
      </c>
      <c r="F23" s="45">
        <v>2</v>
      </c>
      <c r="G23" s="45">
        <v>2</v>
      </c>
      <c r="H23" s="45">
        <v>2</v>
      </c>
      <c r="I23" s="45">
        <v>4</v>
      </c>
      <c r="J23" s="45">
        <v>4</v>
      </c>
      <c r="K23" s="45">
        <v>4</v>
      </c>
      <c r="L23" s="45">
        <v>4</v>
      </c>
      <c r="M23" s="45">
        <v>2</v>
      </c>
      <c r="N23" s="45">
        <v>2</v>
      </c>
      <c r="O23" s="45">
        <v>2</v>
      </c>
      <c r="P23" s="45">
        <v>2</v>
      </c>
      <c r="Q23" s="45">
        <v>4</v>
      </c>
      <c r="R23" s="45">
        <v>4</v>
      </c>
      <c r="S23" s="45">
        <v>4</v>
      </c>
      <c r="T23" s="45">
        <v>4</v>
      </c>
      <c r="U23" s="45"/>
      <c r="V23" s="279">
        <f t="shared" si="1"/>
        <v>48</v>
      </c>
      <c r="W23" s="279"/>
      <c r="X23" s="46">
        <v>2</v>
      </c>
      <c r="Y23" s="46">
        <v>2</v>
      </c>
      <c r="Z23" s="46">
        <v>2</v>
      </c>
      <c r="AA23" s="46">
        <v>2</v>
      </c>
      <c r="AB23" s="46">
        <v>2</v>
      </c>
      <c r="AC23" s="46">
        <v>2</v>
      </c>
      <c r="AD23" s="46">
        <v>2</v>
      </c>
      <c r="AE23" s="46">
        <v>2</v>
      </c>
      <c r="AF23" s="46">
        <v>2</v>
      </c>
      <c r="AG23" s="46">
        <v>2</v>
      </c>
      <c r="AH23" s="46">
        <v>2</v>
      </c>
      <c r="AI23" s="46">
        <v>2</v>
      </c>
      <c r="AJ23" s="46">
        <v>2</v>
      </c>
      <c r="AK23" s="46">
        <v>2</v>
      </c>
      <c r="AL23" s="46">
        <v>2</v>
      </c>
      <c r="AM23" s="46">
        <v>2</v>
      </c>
      <c r="AN23" s="46">
        <v>2</v>
      </c>
      <c r="AO23" s="46">
        <v>2</v>
      </c>
      <c r="AP23" s="46">
        <v>2</v>
      </c>
      <c r="AQ23" s="46">
        <v>2</v>
      </c>
      <c r="AR23" s="46">
        <v>2</v>
      </c>
      <c r="AS23" s="46">
        <v>2</v>
      </c>
      <c r="AT23" s="46">
        <v>2</v>
      </c>
      <c r="AU23" s="46">
        <v>2</v>
      </c>
      <c r="AV23" s="122">
        <f t="shared" si="5"/>
        <v>48</v>
      </c>
      <c r="AW23" s="280"/>
      <c r="AX23" s="280"/>
      <c r="AY23" s="280"/>
      <c r="AZ23" s="280"/>
      <c r="BA23" s="280"/>
      <c r="BB23" s="280"/>
      <c r="BC23" s="280"/>
      <c r="BD23" s="280"/>
      <c r="BE23" s="281"/>
    </row>
    <row r="24" spans="1:57" s="2" customFormat="1" ht="18" customHeight="1" thickBot="1">
      <c r="A24" s="175"/>
      <c r="B24" s="180"/>
      <c r="C24" s="183"/>
      <c r="D24" s="44" t="s">
        <v>41</v>
      </c>
      <c r="E24" s="45">
        <v>1</v>
      </c>
      <c r="F24" s="45">
        <v>1</v>
      </c>
      <c r="G24" s="45">
        <v>1</v>
      </c>
      <c r="H24" s="45">
        <v>1</v>
      </c>
      <c r="I24" s="45">
        <v>2</v>
      </c>
      <c r="J24" s="45">
        <v>2</v>
      </c>
      <c r="K24" s="45">
        <v>2</v>
      </c>
      <c r="L24" s="45">
        <v>2</v>
      </c>
      <c r="M24" s="45">
        <v>1</v>
      </c>
      <c r="N24" s="45">
        <v>1</v>
      </c>
      <c r="O24" s="45">
        <v>1</v>
      </c>
      <c r="P24" s="45">
        <v>1</v>
      </c>
      <c r="Q24" s="45">
        <v>2</v>
      </c>
      <c r="R24" s="45">
        <v>2</v>
      </c>
      <c r="S24" s="45">
        <v>2</v>
      </c>
      <c r="T24" s="45">
        <v>2</v>
      </c>
      <c r="U24" s="45"/>
      <c r="V24" s="279">
        <f t="shared" si="1"/>
        <v>24</v>
      </c>
      <c r="W24" s="279"/>
      <c r="X24" s="46">
        <v>1</v>
      </c>
      <c r="Y24" s="46">
        <v>1</v>
      </c>
      <c r="Z24" s="46">
        <v>1</v>
      </c>
      <c r="AA24" s="46">
        <v>1</v>
      </c>
      <c r="AB24" s="46">
        <v>1</v>
      </c>
      <c r="AC24" s="46">
        <v>1</v>
      </c>
      <c r="AD24" s="46">
        <v>1</v>
      </c>
      <c r="AE24" s="46">
        <v>1</v>
      </c>
      <c r="AF24" s="46">
        <v>1</v>
      </c>
      <c r="AG24" s="46">
        <v>1</v>
      </c>
      <c r="AH24" s="46">
        <v>1</v>
      </c>
      <c r="AI24" s="46">
        <v>1</v>
      </c>
      <c r="AJ24" s="46">
        <v>1</v>
      </c>
      <c r="AK24" s="46">
        <v>1</v>
      </c>
      <c r="AL24" s="46">
        <v>1</v>
      </c>
      <c r="AM24" s="46">
        <v>1</v>
      </c>
      <c r="AN24" s="46">
        <v>1</v>
      </c>
      <c r="AO24" s="46">
        <v>1</v>
      </c>
      <c r="AP24" s="46">
        <v>1</v>
      </c>
      <c r="AQ24" s="46">
        <v>1</v>
      </c>
      <c r="AR24" s="46">
        <v>1</v>
      </c>
      <c r="AS24" s="46">
        <v>1</v>
      </c>
      <c r="AT24" s="46">
        <v>1</v>
      </c>
      <c r="AU24" s="46">
        <v>1</v>
      </c>
      <c r="AV24" s="122">
        <f t="shared" si="5"/>
        <v>24</v>
      </c>
      <c r="AW24" s="280"/>
      <c r="AX24" s="280"/>
      <c r="AY24" s="280"/>
      <c r="AZ24" s="280"/>
      <c r="BA24" s="280"/>
      <c r="BB24" s="280"/>
      <c r="BC24" s="280"/>
      <c r="BD24" s="280"/>
      <c r="BE24" s="281"/>
    </row>
    <row r="25" spans="1:57" s="2" customFormat="1" ht="18" customHeight="1" thickBot="1">
      <c r="A25" s="175"/>
      <c r="B25" s="180" t="s">
        <v>54</v>
      </c>
      <c r="C25" s="182" t="s">
        <v>55</v>
      </c>
      <c r="D25" s="44" t="s">
        <v>40</v>
      </c>
      <c r="E25" s="45">
        <v>4</v>
      </c>
      <c r="F25" s="45">
        <v>4</v>
      </c>
      <c r="G25" s="45">
        <v>4</v>
      </c>
      <c r="H25" s="45">
        <v>4</v>
      </c>
      <c r="I25" s="47"/>
      <c r="J25" s="47">
        <v>2</v>
      </c>
      <c r="K25" s="47">
        <v>2</v>
      </c>
      <c r="L25" s="47">
        <v>2</v>
      </c>
      <c r="M25" s="47">
        <v>4</v>
      </c>
      <c r="N25" s="47">
        <v>4</v>
      </c>
      <c r="O25" s="47">
        <v>4</v>
      </c>
      <c r="P25" s="47">
        <v>4</v>
      </c>
      <c r="Q25" s="47">
        <v>2</v>
      </c>
      <c r="R25" s="47">
        <v>2</v>
      </c>
      <c r="S25" s="47">
        <v>2</v>
      </c>
      <c r="T25" s="47">
        <v>2</v>
      </c>
      <c r="U25" s="47">
        <v>4</v>
      </c>
      <c r="V25" s="279">
        <f t="shared" si="1"/>
        <v>50</v>
      </c>
      <c r="W25" s="279"/>
      <c r="X25" s="46">
        <v>3</v>
      </c>
      <c r="Y25" s="46">
        <v>3</v>
      </c>
      <c r="Z25" s="48">
        <v>3</v>
      </c>
      <c r="AA25" s="48">
        <v>3</v>
      </c>
      <c r="AB25" s="48">
        <v>3</v>
      </c>
      <c r="AC25" s="48">
        <v>3</v>
      </c>
      <c r="AD25" s="48">
        <v>3</v>
      </c>
      <c r="AE25" s="48">
        <v>3</v>
      </c>
      <c r="AF25" s="48">
        <v>3</v>
      </c>
      <c r="AG25" s="48">
        <v>3</v>
      </c>
      <c r="AH25" s="48">
        <v>3</v>
      </c>
      <c r="AI25" s="48">
        <v>4</v>
      </c>
      <c r="AJ25" s="48">
        <v>3</v>
      </c>
      <c r="AK25" s="48">
        <v>4</v>
      </c>
      <c r="AL25" s="48">
        <v>2</v>
      </c>
      <c r="AM25" s="48">
        <v>3</v>
      </c>
      <c r="AN25" s="48">
        <v>3</v>
      </c>
      <c r="AO25" s="48">
        <v>3</v>
      </c>
      <c r="AP25" s="48">
        <v>3</v>
      </c>
      <c r="AQ25" s="46">
        <v>3</v>
      </c>
      <c r="AR25" s="48">
        <v>2</v>
      </c>
      <c r="AS25" s="48">
        <v>4</v>
      </c>
      <c r="AT25" s="46">
        <v>3</v>
      </c>
      <c r="AU25" s="46"/>
      <c r="AV25" s="122">
        <f t="shared" si="5"/>
        <v>70</v>
      </c>
      <c r="AW25" s="280"/>
      <c r="AX25" s="280"/>
      <c r="AY25" s="280"/>
      <c r="AZ25" s="280"/>
      <c r="BA25" s="280"/>
      <c r="BB25" s="280"/>
      <c r="BC25" s="280"/>
      <c r="BD25" s="280"/>
      <c r="BE25" s="281"/>
    </row>
    <row r="26" spans="1:57" s="2" customFormat="1" ht="18" customHeight="1" thickBot="1">
      <c r="A26" s="175"/>
      <c r="B26" s="180"/>
      <c r="C26" s="183"/>
      <c r="D26" s="44" t="s">
        <v>41</v>
      </c>
      <c r="E26" s="45">
        <v>2</v>
      </c>
      <c r="F26" s="45">
        <v>2</v>
      </c>
      <c r="G26" s="45">
        <v>2</v>
      </c>
      <c r="H26" s="45">
        <v>2</v>
      </c>
      <c r="I26" s="47"/>
      <c r="J26" s="47">
        <v>1</v>
      </c>
      <c r="K26" s="47">
        <v>1</v>
      </c>
      <c r="L26" s="47">
        <v>1</v>
      </c>
      <c r="M26" s="47">
        <v>2</v>
      </c>
      <c r="N26" s="47">
        <v>2</v>
      </c>
      <c r="O26" s="47">
        <v>2</v>
      </c>
      <c r="P26" s="47">
        <v>2</v>
      </c>
      <c r="Q26" s="47">
        <v>1</v>
      </c>
      <c r="R26" s="47">
        <v>1</v>
      </c>
      <c r="S26" s="47">
        <v>1</v>
      </c>
      <c r="T26" s="47">
        <v>1</v>
      </c>
      <c r="U26" s="47">
        <v>2</v>
      </c>
      <c r="V26" s="279">
        <f t="shared" si="1"/>
        <v>25</v>
      </c>
      <c r="W26" s="279"/>
      <c r="X26" s="46">
        <v>1</v>
      </c>
      <c r="Y26" s="46">
        <v>2</v>
      </c>
      <c r="Z26" s="46">
        <v>1</v>
      </c>
      <c r="AA26" s="46">
        <v>1</v>
      </c>
      <c r="AB26" s="46">
        <v>1</v>
      </c>
      <c r="AC26" s="46">
        <v>1</v>
      </c>
      <c r="AD26" s="46">
        <v>2</v>
      </c>
      <c r="AE26" s="46">
        <v>3</v>
      </c>
      <c r="AF26" s="46">
        <v>2</v>
      </c>
      <c r="AG26" s="46">
        <v>1</v>
      </c>
      <c r="AH26" s="46">
        <v>2</v>
      </c>
      <c r="AI26" s="46">
        <v>2</v>
      </c>
      <c r="AJ26" s="46">
        <v>2</v>
      </c>
      <c r="AK26" s="46">
        <v>2</v>
      </c>
      <c r="AL26" s="46">
        <v>1</v>
      </c>
      <c r="AM26" s="46">
        <v>2</v>
      </c>
      <c r="AN26" s="46">
        <v>1</v>
      </c>
      <c r="AO26" s="46">
        <v>2</v>
      </c>
      <c r="AP26" s="46">
        <v>1</v>
      </c>
      <c r="AQ26" s="46">
        <v>1</v>
      </c>
      <c r="AR26" s="46">
        <v>1</v>
      </c>
      <c r="AS26" s="46">
        <v>1</v>
      </c>
      <c r="AT26" s="46">
        <v>2</v>
      </c>
      <c r="AU26" s="46"/>
      <c r="AV26" s="122">
        <f t="shared" si="5"/>
        <v>35</v>
      </c>
      <c r="AW26" s="280"/>
      <c r="AX26" s="280"/>
      <c r="AY26" s="280"/>
      <c r="AZ26" s="280"/>
      <c r="BA26" s="280"/>
      <c r="BB26" s="280"/>
      <c r="BC26" s="280"/>
      <c r="BD26" s="280"/>
      <c r="BE26" s="281"/>
    </row>
    <row r="27" spans="1:57" s="2" customFormat="1" ht="18" customHeight="1" thickBot="1">
      <c r="A27" s="175"/>
      <c r="B27" s="180" t="s">
        <v>56</v>
      </c>
      <c r="C27" s="182" t="s">
        <v>57</v>
      </c>
      <c r="D27" s="44" t="s">
        <v>40</v>
      </c>
      <c r="E27" s="45">
        <v>2</v>
      </c>
      <c r="F27" s="45">
        <v>2</v>
      </c>
      <c r="G27" s="45">
        <v>2</v>
      </c>
      <c r="H27" s="45">
        <v>2</v>
      </c>
      <c r="I27" s="45">
        <v>2</v>
      </c>
      <c r="J27" s="45">
        <v>2</v>
      </c>
      <c r="K27" s="45">
        <v>2</v>
      </c>
      <c r="L27" s="45">
        <v>2</v>
      </c>
      <c r="M27" s="45">
        <v>2</v>
      </c>
      <c r="N27" s="45">
        <v>2</v>
      </c>
      <c r="O27" s="45">
        <v>2</v>
      </c>
      <c r="P27" s="45">
        <v>2</v>
      </c>
      <c r="Q27" s="45">
        <v>2</v>
      </c>
      <c r="R27" s="45">
        <v>2</v>
      </c>
      <c r="S27" s="45">
        <v>2</v>
      </c>
      <c r="T27" s="45">
        <v>2</v>
      </c>
      <c r="U27" s="45">
        <v>2</v>
      </c>
      <c r="V27" s="279">
        <f t="shared" si="1"/>
        <v>34</v>
      </c>
      <c r="W27" s="279"/>
      <c r="X27" s="46">
        <v>2</v>
      </c>
      <c r="Y27" s="46">
        <v>1</v>
      </c>
      <c r="Z27" s="46">
        <v>2</v>
      </c>
      <c r="AA27" s="46">
        <v>1</v>
      </c>
      <c r="AB27" s="46">
        <v>2</v>
      </c>
      <c r="AC27" s="46">
        <v>1</v>
      </c>
      <c r="AD27" s="46">
        <v>2</v>
      </c>
      <c r="AE27" s="46">
        <v>1</v>
      </c>
      <c r="AF27" s="46">
        <v>2</v>
      </c>
      <c r="AG27" s="46">
        <v>1</v>
      </c>
      <c r="AH27" s="46">
        <v>2</v>
      </c>
      <c r="AI27" s="46">
        <v>1</v>
      </c>
      <c r="AJ27" s="46">
        <v>2</v>
      </c>
      <c r="AK27" s="46">
        <v>1</v>
      </c>
      <c r="AL27" s="46">
        <v>2</v>
      </c>
      <c r="AM27" s="46">
        <v>1</v>
      </c>
      <c r="AN27" s="46">
        <v>2</v>
      </c>
      <c r="AO27" s="46">
        <v>1</v>
      </c>
      <c r="AP27" s="46">
        <v>2</v>
      </c>
      <c r="AQ27" s="46">
        <v>2</v>
      </c>
      <c r="AR27" s="46">
        <v>2</v>
      </c>
      <c r="AS27" s="46">
        <v>2</v>
      </c>
      <c r="AT27" s="46">
        <v>1</v>
      </c>
      <c r="AU27" s="46">
        <v>2</v>
      </c>
      <c r="AV27" s="122">
        <f t="shared" si="5"/>
        <v>38</v>
      </c>
      <c r="AW27" s="280"/>
      <c r="AX27" s="280"/>
      <c r="AY27" s="280"/>
      <c r="AZ27" s="280"/>
      <c r="BA27" s="280"/>
      <c r="BB27" s="280"/>
      <c r="BC27" s="280"/>
      <c r="BD27" s="280"/>
      <c r="BE27" s="281"/>
    </row>
    <row r="28" spans="1:57" s="2" customFormat="1" ht="18" customHeight="1" thickBot="1">
      <c r="A28" s="175"/>
      <c r="B28" s="180"/>
      <c r="C28" s="183"/>
      <c r="D28" s="44" t="s">
        <v>41</v>
      </c>
      <c r="E28" s="45">
        <v>1</v>
      </c>
      <c r="F28" s="45">
        <v>1</v>
      </c>
      <c r="G28" s="45">
        <v>1</v>
      </c>
      <c r="H28" s="45">
        <v>1</v>
      </c>
      <c r="I28" s="45">
        <v>1</v>
      </c>
      <c r="J28" s="45">
        <v>1</v>
      </c>
      <c r="K28" s="45">
        <v>1</v>
      </c>
      <c r="L28" s="45">
        <v>1</v>
      </c>
      <c r="M28" s="45">
        <v>1</v>
      </c>
      <c r="N28" s="45">
        <v>1</v>
      </c>
      <c r="O28" s="45">
        <v>1</v>
      </c>
      <c r="P28" s="45">
        <v>1</v>
      </c>
      <c r="Q28" s="45">
        <v>1</v>
      </c>
      <c r="R28" s="45">
        <v>1</v>
      </c>
      <c r="S28" s="45">
        <v>1</v>
      </c>
      <c r="T28" s="45">
        <v>1</v>
      </c>
      <c r="U28" s="45">
        <v>1</v>
      </c>
      <c r="V28" s="279">
        <f t="shared" si="1"/>
        <v>17</v>
      </c>
      <c r="W28" s="279"/>
      <c r="X28" s="46">
        <v>1</v>
      </c>
      <c r="Y28" s="46">
        <v>0</v>
      </c>
      <c r="Z28" s="46">
        <v>1</v>
      </c>
      <c r="AA28" s="46">
        <v>0</v>
      </c>
      <c r="AB28" s="46">
        <v>1</v>
      </c>
      <c r="AC28" s="46">
        <v>0</v>
      </c>
      <c r="AD28" s="46">
        <v>1</v>
      </c>
      <c r="AE28" s="46">
        <v>0</v>
      </c>
      <c r="AF28" s="46">
        <v>1</v>
      </c>
      <c r="AG28" s="46">
        <v>0</v>
      </c>
      <c r="AH28" s="46">
        <v>1</v>
      </c>
      <c r="AI28" s="46">
        <v>1</v>
      </c>
      <c r="AJ28" s="46">
        <v>1</v>
      </c>
      <c r="AK28" s="46">
        <v>1</v>
      </c>
      <c r="AL28" s="46">
        <v>1</v>
      </c>
      <c r="AM28" s="46">
        <v>1</v>
      </c>
      <c r="AN28" s="46">
        <v>1</v>
      </c>
      <c r="AO28" s="46">
        <v>1</v>
      </c>
      <c r="AP28" s="46">
        <v>1</v>
      </c>
      <c r="AQ28" s="46">
        <v>1</v>
      </c>
      <c r="AR28" s="46">
        <v>1</v>
      </c>
      <c r="AS28" s="46">
        <v>2</v>
      </c>
      <c r="AT28" s="46">
        <v>1</v>
      </c>
      <c r="AU28" s="46">
        <v>0</v>
      </c>
      <c r="AV28" s="122">
        <f t="shared" si="5"/>
        <v>19</v>
      </c>
      <c r="AW28" s="280"/>
      <c r="AX28" s="280"/>
      <c r="AY28" s="280"/>
      <c r="AZ28" s="280"/>
      <c r="BA28" s="280"/>
      <c r="BB28" s="280"/>
      <c r="BC28" s="280"/>
      <c r="BD28" s="280"/>
      <c r="BE28" s="281"/>
    </row>
    <row r="29" spans="1:57" s="2" customFormat="1" ht="18" customHeight="1" thickBot="1">
      <c r="A29" s="175"/>
      <c r="B29" s="180" t="s">
        <v>105</v>
      </c>
      <c r="C29" s="182" t="s">
        <v>109</v>
      </c>
      <c r="D29" s="44" t="s">
        <v>40</v>
      </c>
      <c r="E29" s="45"/>
      <c r="F29" s="45"/>
      <c r="G29" s="45"/>
      <c r="H29" s="45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279">
        <f t="shared" si="1"/>
        <v>0</v>
      </c>
      <c r="W29" s="279"/>
      <c r="X29" s="46">
        <v>2</v>
      </c>
      <c r="Y29" s="46">
        <v>1</v>
      </c>
      <c r="Z29" s="46">
        <v>2</v>
      </c>
      <c r="AA29" s="46">
        <v>1</v>
      </c>
      <c r="AB29" s="46">
        <v>2</v>
      </c>
      <c r="AC29" s="46">
        <v>1</v>
      </c>
      <c r="AD29" s="46">
        <v>2</v>
      </c>
      <c r="AE29" s="46">
        <v>2</v>
      </c>
      <c r="AF29" s="46">
        <v>2</v>
      </c>
      <c r="AG29" s="46">
        <v>1</v>
      </c>
      <c r="AH29" s="46">
        <v>2</v>
      </c>
      <c r="AI29" s="46">
        <v>1</v>
      </c>
      <c r="AJ29" s="46">
        <v>2</v>
      </c>
      <c r="AK29" s="46">
        <v>1</v>
      </c>
      <c r="AL29" s="46">
        <v>2</v>
      </c>
      <c r="AM29" s="46">
        <v>1</v>
      </c>
      <c r="AN29" s="46">
        <v>2</v>
      </c>
      <c r="AO29" s="46">
        <v>1</v>
      </c>
      <c r="AP29" s="46">
        <v>2</v>
      </c>
      <c r="AQ29" s="46">
        <v>2</v>
      </c>
      <c r="AR29" s="46">
        <v>2</v>
      </c>
      <c r="AS29" s="46">
        <v>1</v>
      </c>
      <c r="AT29" s="46">
        <v>2</v>
      </c>
      <c r="AU29" s="46">
        <v>1</v>
      </c>
      <c r="AV29" s="122">
        <f t="shared" si="5"/>
        <v>38</v>
      </c>
      <c r="AW29" s="280"/>
      <c r="AX29" s="280"/>
      <c r="AY29" s="280"/>
      <c r="AZ29" s="280"/>
      <c r="BA29" s="280"/>
      <c r="BB29" s="280"/>
      <c r="BC29" s="280"/>
      <c r="BD29" s="280"/>
      <c r="BE29" s="281"/>
    </row>
    <row r="30" spans="1:57" s="2" customFormat="1" ht="18" customHeight="1" thickBot="1">
      <c r="A30" s="175"/>
      <c r="B30" s="180"/>
      <c r="C30" s="183"/>
      <c r="D30" s="44" t="s">
        <v>41</v>
      </c>
      <c r="E30" s="45"/>
      <c r="F30" s="45"/>
      <c r="G30" s="45"/>
      <c r="H30" s="45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279">
        <f t="shared" si="1"/>
        <v>0</v>
      </c>
      <c r="W30" s="279"/>
      <c r="X30" s="46">
        <v>1</v>
      </c>
      <c r="Y30" s="46">
        <v>0</v>
      </c>
      <c r="Z30" s="46">
        <v>1</v>
      </c>
      <c r="AA30" s="46">
        <v>0</v>
      </c>
      <c r="AB30" s="46">
        <v>1</v>
      </c>
      <c r="AC30" s="46">
        <v>0</v>
      </c>
      <c r="AD30" s="46">
        <v>1</v>
      </c>
      <c r="AE30" s="46">
        <v>0</v>
      </c>
      <c r="AF30" s="46">
        <v>1</v>
      </c>
      <c r="AG30" s="46">
        <v>0</v>
      </c>
      <c r="AH30" s="46">
        <v>1</v>
      </c>
      <c r="AI30" s="46">
        <v>1</v>
      </c>
      <c r="AJ30" s="46">
        <v>1</v>
      </c>
      <c r="AK30" s="46">
        <v>1</v>
      </c>
      <c r="AL30" s="46">
        <v>1</v>
      </c>
      <c r="AM30" s="46">
        <v>1</v>
      </c>
      <c r="AN30" s="46">
        <v>1</v>
      </c>
      <c r="AO30" s="46">
        <v>1</v>
      </c>
      <c r="AP30" s="46">
        <v>1</v>
      </c>
      <c r="AQ30" s="46">
        <v>1</v>
      </c>
      <c r="AR30" s="46">
        <v>2</v>
      </c>
      <c r="AS30" s="46">
        <v>1</v>
      </c>
      <c r="AT30" s="46">
        <v>1</v>
      </c>
      <c r="AU30" s="46">
        <v>0</v>
      </c>
      <c r="AV30" s="122">
        <f t="shared" si="5"/>
        <v>19</v>
      </c>
      <c r="AW30" s="280"/>
      <c r="AX30" s="280"/>
      <c r="AY30" s="280"/>
      <c r="AZ30" s="280"/>
      <c r="BA30" s="280"/>
      <c r="BB30" s="280"/>
      <c r="BC30" s="280"/>
      <c r="BD30" s="280"/>
      <c r="BE30" s="281"/>
    </row>
    <row r="31" spans="1:57" s="2" customFormat="1" ht="18" customHeight="1" thickBot="1">
      <c r="A31" s="175"/>
      <c r="B31" s="178"/>
      <c r="C31" s="196" t="s">
        <v>58</v>
      </c>
      <c r="D31" s="49" t="s">
        <v>40</v>
      </c>
      <c r="E31" s="42">
        <f>E33+E35+E37+E41+E39</f>
        <v>12</v>
      </c>
      <c r="F31" s="104">
        <f aca="true" t="shared" si="10" ref="F31:U31">F33+F35+F37+F41+F39</f>
        <v>12</v>
      </c>
      <c r="G31" s="104">
        <f t="shared" si="10"/>
        <v>12</v>
      </c>
      <c r="H31" s="104">
        <f t="shared" si="10"/>
        <v>12</v>
      </c>
      <c r="I31" s="104">
        <f t="shared" si="10"/>
        <v>12</v>
      </c>
      <c r="J31" s="104">
        <f t="shared" si="10"/>
        <v>10</v>
      </c>
      <c r="K31" s="104">
        <f t="shared" si="10"/>
        <v>10</v>
      </c>
      <c r="L31" s="104">
        <f t="shared" si="10"/>
        <v>10</v>
      </c>
      <c r="M31" s="104">
        <f t="shared" si="10"/>
        <v>14</v>
      </c>
      <c r="N31" s="104">
        <f t="shared" si="10"/>
        <v>14</v>
      </c>
      <c r="O31" s="104">
        <f t="shared" si="10"/>
        <v>14</v>
      </c>
      <c r="P31" s="104">
        <f t="shared" si="10"/>
        <v>14</v>
      </c>
      <c r="Q31" s="104">
        <f t="shared" si="10"/>
        <v>12</v>
      </c>
      <c r="R31" s="104">
        <f t="shared" si="10"/>
        <v>12</v>
      </c>
      <c r="S31" s="104">
        <f t="shared" si="10"/>
        <v>12</v>
      </c>
      <c r="T31" s="104">
        <f t="shared" si="10"/>
        <v>12</v>
      </c>
      <c r="U31" s="104">
        <f t="shared" si="10"/>
        <v>8</v>
      </c>
      <c r="V31" s="279">
        <f t="shared" si="1"/>
        <v>202</v>
      </c>
      <c r="W31" s="279"/>
      <c r="X31" s="104">
        <f>X33+X35+X37+X41+X39+X43</f>
        <v>13</v>
      </c>
      <c r="Y31" s="104">
        <f aca="true" t="shared" si="11" ref="Y31:AU31">Y33+Y35+Y37+Y41+Y39+Y43</f>
        <v>13</v>
      </c>
      <c r="Z31" s="104">
        <f t="shared" si="11"/>
        <v>13</v>
      </c>
      <c r="AA31" s="104">
        <f t="shared" si="11"/>
        <v>13</v>
      </c>
      <c r="AB31" s="104">
        <f t="shared" si="11"/>
        <v>12</v>
      </c>
      <c r="AC31" s="104">
        <f t="shared" si="11"/>
        <v>13</v>
      </c>
      <c r="AD31" s="104">
        <f t="shared" si="11"/>
        <v>13</v>
      </c>
      <c r="AE31" s="104">
        <f t="shared" si="11"/>
        <v>13</v>
      </c>
      <c r="AF31" s="104">
        <f t="shared" si="11"/>
        <v>13</v>
      </c>
      <c r="AG31" s="104">
        <f t="shared" si="11"/>
        <v>14</v>
      </c>
      <c r="AH31" s="104">
        <f t="shared" si="11"/>
        <v>12</v>
      </c>
      <c r="AI31" s="104">
        <f t="shared" si="11"/>
        <v>13</v>
      </c>
      <c r="AJ31" s="104">
        <f t="shared" si="11"/>
        <v>12</v>
      </c>
      <c r="AK31" s="104">
        <f t="shared" si="11"/>
        <v>13</v>
      </c>
      <c r="AL31" s="104">
        <f t="shared" si="11"/>
        <v>13</v>
      </c>
      <c r="AM31" s="104">
        <f t="shared" si="11"/>
        <v>14</v>
      </c>
      <c r="AN31" s="104">
        <f t="shared" si="11"/>
        <v>12</v>
      </c>
      <c r="AO31" s="104">
        <f t="shared" si="11"/>
        <v>14</v>
      </c>
      <c r="AP31" s="104">
        <f t="shared" si="11"/>
        <v>12</v>
      </c>
      <c r="AQ31" s="104">
        <f t="shared" si="11"/>
        <v>15</v>
      </c>
      <c r="AR31" s="104">
        <f t="shared" si="11"/>
        <v>14</v>
      </c>
      <c r="AS31" s="104">
        <f t="shared" si="11"/>
        <v>15</v>
      </c>
      <c r="AT31" s="104">
        <f t="shared" si="11"/>
        <v>15</v>
      </c>
      <c r="AU31" s="104">
        <f t="shared" si="11"/>
        <v>6</v>
      </c>
      <c r="AV31" s="122">
        <f t="shared" si="5"/>
        <v>310</v>
      </c>
      <c r="AW31" s="280"/>
      <c r="AX31" s="280"/>
      <c r="AY31" s="280"/>
      <c r="AZ31" s="280"/>
      <c r="BA31" s="280"/>
      <c r="BB31" s="280"/>
      <c r="BC31" s="280"/>
      <c r="BD31" s="280"/>
      <c r="BE31" s="281"/>
    </row>
    <row r="32" spans="1:57" s="2" customFormat="1" ht="18" customHeight="1" thickBot="1">
      <c r="A32" s="175"/>
      <c r="B32" s="178"/>
      <c r="C32" s="197"/>
      <c r="D32" s="49" t="s">
        <v>41</v>
      </c>
      <c r="E32" s="42">
        <f>E34+E36+E38+E42+E40</f>
        <v>6</v>
      </c>
      <c r="F32" s="104">
        <f aca="true" t="shared" si="12" ref="F32:U32">F34+F36+F38+F42+F40</f>
        <v>6</v>
      </c>
      <c r="G32" s="104">
        <f t="shared" si="12"/>
        <v>6</v>
      </c>
      <c r="H32" s="104">
        <f t="shared" si="12"/>
        <v>6</v>
      </c>
      <c r="I32" s="104">
        <f t="shared" si="12"/>
        <v>6</v>
      </c>
      <c r="J32" s="104">
        <f t="shared" si="12"/>
        <v>5</v>
      </c>
      <c r="K32" s="104">
        <f t="shared" si="12"/>
        <v>5</v>
      </c>
      <c r="L32" s="104">
        <f t="shared" si="12"/>
        <v>5</v>
      </c>
      <c r="M32" s="104">
        <f t="shared" si="12"/>
        <v>7</v>
      </c>
      <c r="N32" s="104">
        <f t="shared" si="12"/>
        <v>7</v>
      </c>
      <c r="O32" s="104">
        <f t="shared" si="12"/>
        <v>7</v>
      </c>
      <c r="P32" s="104">
        <f t="shared" si="12"/>
        <v>7</v>
      </c>
      <c r="Q32" s="104">
        <f t="shared" si="12"/>
        <v>6</v>
      </c>
      <c r="R32" s="104">
        <f t="shared" si="12"/>
        <v>6</v>
      </c>
      <c r="S32" s="104">
        <f t="shared" si="12"/>
        <v>6</v>
      </c>
      <c r="T32" s="104">
        <f t="shared" si="12"/>
        <v>6</v>
      </c>
      <c r="U32" s="104">
        <f t="shared" si="12"/>
        <v>4</v>
      </c>
      <c r="V32" s="279">
        <f t="shared" si="1"/>
        <v>101</v>
      </c>
      <c r="W32" s="279"/>
      <c r="X32" s="104">
        <f>X34+X36+X38+X42+X40+X44</f>
        <v>7</v>
      </c>
      <c r="Y32" s="104">
        <f aca="true" t="shared" si="13" ref="Y32:AU32">Y34+Y36+Y38+Y42+Y40+Y44</f>
        <v>7</v>
      </c>
      <c r="Z32" s="104">
        <f t="shared" si="13"/>
        <v>7</v>
      </c>
      <c r="AA32" s="104">
        <f t="shared" si="13"/>
        <v>8</v>
      </c>
      <c r="AB32" s="104">
        <f t="shared" si="13"/>
        <v>6</v>
      </c>
      <c r="AC32" s="104">
        <f t="shared" si="13"/>
        <v>8</v>
      </c>
      <c r="AD32" s="104">
        <f t="shared" si="13"/>
        <v>6</v>
      </c>
      <c r="AE32" s="104">
        <f t="shared" si="13"/>
        <v>7</v>
      </c>
      <c r="AF32" s="104">
        <f t="shared" si="13"/>
        <v>6</v>
      </c>
      <c r="AG32" s="104">
        <f t="shared" si="13"/>
        <v>8</v>
      </c>
      <c r="AH32" s="104">
        <f t="shared" si="13"/>
        <v>6</v>
      </c>
      <c r="AI32" s="104">
        <f t="shared" si="13"/>
        <v>5</v>
      </c>
      <c r="AJ32" s="104">
        <f t="shared" si="13"/>
        <v>6</v>
      </c>
      <c r="AK32" s="104">
        <f t="shared" si="13"/>
        <v>6</v>
      </c>
      <c r="AL32" s="104">
        <f t="shared" si="13"/>
        <v>6</v>
      </c>
      <c r="AM32" s="104">
        <f t="shared" si="13"/>
        <v>6</v>
      </c>
      <c r="AN32" s="104">
        <f t="shared" si="13"/>
        <v>6</v>
      </c>
      <c r="AO32" s="104">
        <f t="shared" si="13"/>
        <v>6</v>
      </c>
      <c r="AP32" s="104">
        <f t="shared" si="13"/>
        <v>6</v>
      </c>
      <c r="AQ32" s="104">
        <f t="shared" si="13"/>
        <v>8</v>
      </c>
      <c r="AR32" s="104">
        <f t="shared" si="13"/>
        <v>6</v>
      </c>
      <c r="AS32" s="104">
        <f t="shared" si="13"/>
        <v>7</v>
      </c>
      <c r="AT32" s="104">
        <f t="shared" si="13"/>
        <v>6</v>
      </c>
      <c r="AU32" s="104">
        <f t="shared" si="13"/>
        <v>5</v>
      </c>
      <c r="AV32" s="122">
        <f t="shared" si="5"/>
        <v>155</v>
      </c>
      <c r="AW32" s="280"/>
      <c r="AX32" s="280"/>
      <c r="AY32" s="280"/>
      <c r="AZ32" s="280"/>
      <c r="BA32" s="280"/>
      <c r="BB32" s="280"/>
      <c r="BC32" s="280"/>
      <c r="BD32" s="280"/>
      <c r="BE32" s="281"/>
    </row>
    <row r="33" spans="1:57" s="2" customFormat="1" ht="18" customHeight="1" thickBot="1">
      <c r="A33" s="175"/>
      <c r="B33" s="180" t="s">
        <v>59</v>
      </c>
      <c r="C33" s="182" t="s">
        <v>60</v>
      </c>
      <c r="D33" s="44" t="s">
        <v>40</v>
      </c>
      <c r="E33" s="45">
        <v>4</v>
      </c>
      <c r="F33" s="45">
        <v>4</v>
      </c>
      <c r="G33" s="45">
        <v>4</v>
      </c>
      <c r="H33" s="45">
        <v>4</v>
      </c>
      <c r="I33" s="45">
        <v>2</v>
      </c>
      <c r="J33" s="45">
        <v>2</v>
      </c>
      <c r="K33" s="45">
        <v>2</v>
      </c>
      <c r="L33" s="45">
        <v>2</v>
      </c>
      <c r="M33" s="45">
        <v>4</v>
      </c>
      <c r="N33" s="45">
        <v>4</v>
      </c>
      <c r="O33" s="45">
        <v>4</v>
      </c>
      <c r="P33" s="45">
        <v>4</v>
      </c>
      <c r="Q33" s="45">
        <v>2</v>
      </c>
      <c r="R33" s="45">
        <v>2</v>
      </c>
      <c r="S33" s="45">
        <v>2</v>
      </c>
      <c r="T33" s="45">
        <v>2</v>
      </c>
      <c r="U33" s="45"/>
      <c r="V33" s="279">
        <f t="shared" si="1"/>
        <v>48</v>
      </c>
      <c r="W33" s="279"/>
      <c r="X33" s="46">
        <v>2</v>
      </c>
      <c r="Y33" s="46">
        <v>3</v>
      </c>
      <c r="Z33" s="46">
        <v>2</v>
      </c>
      <c r="AA33" s="46">
        <v>3</v>
      </c>
      <c r="AB33" s="46">
        <v>2</v>
      </c>
      <c r="AC33" s="46">
        <v>3</v>
      </c>
      <c r="AD33" s="46">
        <v>2</v>
      </c>
      <c r="AE33" s="46">
        <v>3</v>
      </c>
      <c r="AF33" s="46">
        <v>2</v>
      </c>
      <c r="AG33" s="46">
        <v>3</v>
      </c>
      <c r="AH33" s="46">
        <v>2</v>
      </c>
      <c r="AI33" s="46">
        <v>3</v>
      </c>
      <c r="AJ33" s="46">
        <v>2</v>
      </c>
      <c r="AK33" s="46">
        <v>2</v>
      </c>
      <c r="AL33" s="46">
        <v>3</v>
      </c>
      <c r="AM33" s="46">
        <v>3</v>
      </c>
      <c r="AN33" s="46">
        <v>2</v>
      </c>
      <c r="AO33" s="46">
        <v>3</v>
      </c>
      <c r="AP33" s="46">
        <v>2</v>
      </c>
      <c r="AQ33" s="46">
        <v>3</v>
      </c>
      <c r="AR33" s="46">
        <v>3</v>
      </c>
      <c r="AS33" s="46">
        <v>3</v>
      </c>
      <c r="AT33" s="46">
        <v>3</v>
      </c>
      <c r="AU33" s="46">
        <v>1</v>
      </c>
      <c r="AV33" s="122">
        <f t="shared" si="5"/>
        <v>60</v>
      </c>
      <c r="AW33" s="280"/>
      <c r="AX33" s="280"/>
      <c r="AY33" s="280"/>
      <c r="AZ33" s="280"/>
      <c r="BA33" s="280"/>
      <c r="BB33" s="280"/>
      <c r="BC33" s="280"/>
      <c r="BD33" s="280"/>
      <c r="BE33" s="281"/>
    </row>
    <row r="34" spans="1:57" s="2" customFormat="1" ht="18" customHeight="1" thickBot="1">
      <c r="A34" s="175"/>
      <c r="B34" s="180"/>
      <c r="C34" s="183"/>
      <c r="D34" s="44" t="s">
        <v>41</v>
      </c>
      <c r="E34" s="45">
        <v>2</v>
      </c>
      <c r="F34" s="45">
        <v>2</v>
      </c>
      <c r="G34" s="45">
        <v>2</v>
      </c>
      <c r="H34" s="45">
        <v>2</v>
      </c>
      <c r="I34" s="45">
        <v>1</v>
      </c>
      <c r="J34" s="45">
        <v>1</v>
      </c>
      <c r="K34" s="45">
        <v>1</v>
      </c>
      <c r="L34" s="45">
        <v>1</v>
      </c>
      <c r="M34" s="45">
        <v>2</v>
      </c>
      <c r="N34" s="45">
        <v>2</v>
      </c>
      <c r="O34" s="45">
        <v>2</v>
      </c>
      <c r="P34" s="45">
        <v>2</v>
      </c>
      <c r="Q34" s="45">
        <v>1</v>
      </c>
      <c r="R34" s="45">
        <v>1</v>
      </c>
      <c r="S34" s="45">
        <v>1</v>
      </c>
      <c r="T34" s="45">
        <v>1</v>
      </c>
      <c r="U34" s="45"/>
      <c r="V34" s="279">
        <f t="shared" si="1"/>
        <v>24</v>
      </c>
      <c r="W34" s="279"/>
      <c r="X34" s="46">
        <v>1</v>
      </c>
      <c r="Y34" s="46">
        <v>2</v>
      </c>
      <c r="Z34" s="46">
        <v>1</v>
      </c>
      <c r="AA34" s="46">
        <v>2</v>
      </c>
      <c r="AB34" s="46">
        <v>1</v>
      </c>
      <c r="AC34" s="46">
        <v>2</v>
      </c>
      <c r="AD34" s="46">
        <v>1</v>
      </c>
      <c r="AE34" s="46">
        <v>2</v>
      </c>
      <c r="AF34" s="46">
        <v>1</v>
      </c>
      <c r="AG34" s="46">
        <v>2</v>
      </c>
      <c r="AH34" s="46">
        <v>1</v>
      </c>
      <c r="AI34" s="46">
        <v>1</v>
      </c>
      <c r="AJ34" s="46">
        <v>1</v>
      </c>
      <c r="AK34" s="46">
        <v>1</v>
      </c>
      <c r="AL34" s="46">
        <v>1</v>
      </c>
      <c r="AM34" s="46">
        <v>1</v>
      </c>
      <c r="AN34" s="46">
        <v>1</v>
      </c>
      <c r="AO34" s="46">
        <v>1</v>
      </c>
      <c r="AP34" s="46">
        <v>1</v>
      </c>
      <c r="AQ34" s="46">
        <v>2</v>
      </c>
      <c r="AR34" s="46">
        <v>1</v>
      </c>
      <c r="AS34" s="46">
        <v>1</v>
      </c>
      <c r="AT34" s="46">
        <v>1</v>
      </c>
      <c r="AU34" s="46">
        <v>1</v>
      </c>
      <c r="AV34" s="122">
        <f t="shared" si="5"/>
        <v>30</v>
      </c>
      <c r="AW34" s="280"/>
      <c r="AX34" s="280"/>
      <c r="AY34" s="280"/>
      <c r="AZ34" s="280"/>
      <c r="BA34" s="280"/>
      <c r="BB34" s="280"/>
      <c r="BC34" s="280"/>
      <c r="BD34" s="280"/>
      <c r="BE34" s="281"/>
    </row>
    <row r="35" spans="1:57" s="2" customFormat="1" ht="18" customHeight="1" thickBot="1">
      <c r="A35" s="175"/>
      <c r="B35" s="180" t="s">
        <v>61</v>
      </c>
      <c r="C35" s="185" t="s">
        <v>62</v>
      </c>
      <c r="D35" s="44" t="s">
        <v>40</v>
      </c>
      <c r="E35" s="45">
        <v>2</v>
      </c>
      <c r="F35" s="45">
        <v>2</v>
      </c>
      <c r="G35" s="45">
        <v>2</v>
      </c>
      <c r="H35" s="45">
        <v>2</v>
      </c>
      <c r="I35" s="45">
        <v>2</v>
      </c>
      <c r="J35" s="45">
        <v>2</v>
      </c>
      <c r="K35" s="45">
        <v>2</v>
      </c>
      <c r="L35" s="45">
        <v>2</v>
      </c>
      <c r="M35" s="45">
        <v>2</v>
      </c>
      <c r="N35" s="45">
        <v>2</v>
      </c>
      <c r="O35" s="45">
        <v>2</v>
      </c>
      <c r="P35" s="45">
        <v>2</v>
      </c>
      <c r="Q35" s="45">
        <v>2</v>
      </c>
      <c r="R35" s="45">
        <v>2</v>
      </c>
      <c r="S35" s="45">
        <v>2</v>
      </c>
      <c r="T35" s="45">
        <v>2</v>
      </c>
      <c r="U35" s="45">
        <v>2</v>
      </c>
      <c r="V35" s="279">
        <f t="shared" si="1"/>
        <v>34</v>
      </c>
      <c r="W35" s="279"/>
      <c r="X35" s="46">
        <v>2</v>
      </c>
      <c r="Y35" s="46">
        <v>2</v>
      </c>
      <c r="Z35" s="46">
        <v>2</v>
      </c>
      <c r="AA35" s="46">
        <v>2</v>
      </c>
      <c r="AB35" s="46">
        <v>2</v>
      </c>
      <c r="AC35" s="46">
        <v>2</v>
      </c>
      <c r="AD35" s="46">
        <v>2</v>
      </c>
      <c r="AE35" s="46">
        <v>2</v>
      </c>
      <c r="AF35" s="46">
        <v>2</v>
      </c>
      <c r="AG35" s="46">
        <v>2</v>
      </c>
      <c r="AH35" s="46">
        <v>2</v>
      </c>
      <c r="AI35" s="46">
        <v>2</v>
      </c>
      <c r="AJ35" s="46">
        <v>2</v>
      </c>
      <c r="AK35" s="46">
        <v>2</v>
      </c>
      <c r="AL35" s="46">
        <v>2</v>
      </c>
      <c r="AM35" s="46">
        <v>2</v>
      </c>
      <c r="AN35" s="46">
        <v>2</v>
      </c>
      <c r="AO35" s="46">
        <v>2</v>
      </c>
      <c r="AP35" s="46">
        <v>2</v>
      </c>
      <c r="AQ35" s="46">
        <v>2</v>
      </c>
      <c r="AR35" s="46">
        <v>2</v>
      </c>
      <c r="AS35" s="46">
        <v>2</v>
      </c>
      <c r="AT35" s="46">
        <v>2</v>
      </c>
      <c r="AU35" s="46">
        <v>2</v>
      </c>
      <c r="AV35" s="122">
        <f t="shared" si="5"/>
        <v>48</v>
      </c>
      <c r="AW35" s="280"/>
      <c r="AX35" s="280"/>
      <c r="AY35" s="280"/>
      <c r="AZ35" s="280"/>
      <c r="BA35" s="280"/>
      <c r="BB35" s="280"/>
      <c r="BC35" s="280"/>
      <c r="BD35" s="280"/>
      <c r="BE35" s="281"/>
    </row>
    <row r="36" spans="1:57" s="2" customFormat="1" ht="18" customHeight="1" thickBot="1">
      <c r="A36" s="175"/>
      <c r="B36" s="184"/>
      <c r="C36" s="186"/>
      <c r="D36" s="50" t="s">
        <v>41</v>
      </c>
      <c r="E36" s="45">
        <v>1</v>
      </c>
      <c r="F36" s="45">
        <v>1</v>
      </c>
      <c r="G36" s="45">
        <v>1</v>
      </c>
      <c r="H36" s="45">
        <v>1</v>
      </c>
      <c r="I36" s="45">
        <v>1</v>
      </c>
      <c r="J36" s="45">
        <v>1</v>
      </c>
      <c r="K36" s="45">
        <v>1</v>
      </c>
      <c r="L36" s="45">
        <v>1</v>
      </c>
      <c r="M36" s="45">
        <v>1</v>
      </c>
      <c r="N36" s="45">
        <v>1</v>
      </c>
      <c r="O36" s="45">
        <v>1</v>
      </c>
      <c r="P36" s="45">
        <v>1</v>
      </c>
      <c r="Q36" s="45">
        <v>1</v>
      </c>
      <c r="R36" s="45">
        <v>1</v>
      </c>
      <c r="S36" s="45">
        <v>1</v>
      </c>
      <c r="T36" s="45">
        <v>1</v>
      </c>
      <c r="U36" s="45">
        <v>1</v>
      </c>
      <c r="V36" s="279">
        <f t="shared" si="1"/>
        <v>17</v>
      </c>
      <c r="W36" s="279"/>
      <c r="X36" s="46">
        <v>1</v>
      </c>
      <c r="Y36" s="46">
        <v>1</v>
      </c>
      <c r="Z36" s="46">
        <v>1</v>
      </c>
      <c r="AA36" s="46">
        <v>1</v>
      </c>
      <c r="AB36" s="46">
        <v>1</v>
      </c>
      <c r="AC36" s="46">
        <v>1</v>
      </c>
      <c r="AD36" s="46">
        <v>1</v>
      </c>
      <c r="AE36" s="46">
        <v>1</v>
      </c>
      <c r="AF36" s="46">
        <v>1</v>
      </c>
      <c r="AG36" s="46">
        <v>1</v>
      </c>
      <c r="AH36" s="46">
        <v>1</v>
      </c>
      <c r="AI36" s="46">
        <v>1</v>
      </c>
      <c r="AJ36" s="46">
        <v>1</v>
      </c>
      <c r="AK36" s="46">
        <v>1</v>
      </c>
      <c r="AL36" s="46">
        <v>1</v>
      </c>
      <c r="AM36" s="46">
        <v>1</v>
      </c>
      <c r="AN36" s="46">
        <v>1</v>
      </c>
      <c r="AO36" s="46">
        <v>1</v>
      </c>
      <c r="AP36" s="46">
        <v>1</v>
      </c>
      <c r="AQ36" s="46">
        <v>1</v>
      </c>
      <c r="AR36" s="46">
        <v>1</v>
      </c>
      <c r="AS36" s="46">
        <v>1</v>
      </c>
      <c r="AT36" s="46">
        <v>1</v>
      </c>
      <c r="AU36" s="46">
        <v>1</v>
      </c>
      <c r="AV36" s="122">
        <f t="shared" si="5"/>
        <v>24</v>
      </c>
      <c r="AW36" s="282"/>
      <c r="AX36" s="282"/>
      <c r="AY36" s="282"/>
      <c r="AZ36" s="282"/>
      <c r="BA36" s="282"/>
      <c r="BB36" s="282"/>
      <c r="BC36" s="282"/>
      <c r="BD36" s="282"/>
      <c r="BE36" s="281"/>
    </row>
    <row r="37" spans="1:57" s="2" customFormat="1" ht="18" customHeight="1" thickBot="1">
      <c r="A37" s="175"/>
      <c r="B37" s="184" t="s">
        <v>63</v>
      </c>
      <c r="C37" s="186" t="s">
        <v>64</v>
      </c>
      <c r="D37" s="52" t="s">
        <v>40</v>
      </c>
      <c r="E37" s="45">
        <v>2</v>
      </c>
      <c r="F37" s="45">
        <v>2</v>
      </c>
      <c r="G37" s="45">
        <v>2</v>
      </c>
      <c r="H37" s="45">
        <v>2</v>
      </c>
      <c r="I37" s="45">
        <v>6</v>
      </c>
      <c r="J37" s="45">
        <v>4</v>
      </c>
      <c r="K37" s="45">
        <v>4</v>
      </c>
      <c r="L37" s="45">
        <v>4</v>
      </c>
      <c r="M37" s="45">
        <v>4</v>
      </c>
      <c r="N37" s="45">
        <v>4</v>
      </c>
      <c r="O37" s="45">
        <v>4</v>
      </c>
      <c r="P37" s="45">
        <v>4</v>
      </c>
      <c r="Q37" s="45">
        <v>4</v>
      </c>
      <c r="R37" s="45">
        <v>4</v>
      </c>
      <c r="S37" s="45">
        <v>4</v>
      </c>
      <c r="T37" s="45">
        <v>4</v>
      </c>
      <c r="U37" s="45">
        <v>2</v>
      </c>
      <c r="V37" s="279">
        <f t="shared" si="1"/>
        <v>60</v>
      </c>
      <c r="W37" s="279"/>
      <c r="X37" s="45">
        <v>2</v>
      </c>
      <c r="Y37" s="45">
        <v>2</v>
      </c>
      <c r="Z37" s="45">
        <v>2</v>
      </c>
      <c r="AA37" s="45">
        <v>2</v>
      </c>
      <c r="AB37" s="45">
        <v>2</v>
      </c>
      <c r="AC37" s="45">
        <v>2</v>
      </c>
      <c r="AD37" s="45">
        <v>2</v>
      </c>
      <c r="AE37" s="45">
        <v>2</v>
      </c>
      <c r="AF37" s="45">
        <v>2</v>
      </c>
      <c r="AG37" s="45">
        <v>3</v>
      </c>
      <c r="AH37" s="45">
        <v>2</v>
      </c>
      <c r="AI37" s="45">
        <v>2</v>
      </c>
      <c r="AJ37" s="45">
        <v>2</v>
      </c>
      <c r="AK37" s="45">
        <v>3</v>
      </c>
      <c r="AL37" s="45">
        <v>2</v>
      </c>
      <c r="AM37" s="45">
        <v>3</v>
      </c>
      <c r="AN37" s="45">
        <v>2</v>
      </c>
      <c r="AO37" s="45">
        <v>3</v>
      </c>
      <c r="AP37" s="45">
        <v>2</v>
      </c>
      <c r="AQ37" s="45">
        <v>3</v>
      </c>
      <c r="AR37" s="45">
        <v>2</v>
      </c>
      <c r="AS37" s="45">
        <v>3</v>
      </c>
      <c r="AT37" s="45">
        <v>3</v>
      </c>
      <c r="AU37" s="47">
        <v>1</v>
      </c>
      <c r="AV37" s="122">
        <f t="shared" si="5"/>
        <v>54</v>
      </c>
      <c r="AW37" s="282"/>
      <c r="AX37" s="282"/>
      <c r="AY37" s="282"/>
      <c r="AZ37" s="282"/>
      <c r="BA37" s="282"/>
      <c r="BB37" s="282"/>
      <c r="BC37" s="282"/>
      <c r="BD37" s="282"/>
      <c r="BE37" s="281"/>
    </row>
    <row r="38" spans="1:57" s="2" customFormat="1" ht="18" customHeight="1" thickBot="1">
      <c r="A38" s="175"/>
      <c r="B38" s="188"/>
      <c r="C38" s="187"/>
      <c r="D38" s="52" t="s">
        <v>41</v>
      </c>
      <c r="E38" s="45">
        <v>1</v>
      </c>
      <c r="F38" s="45">
        <v>1</v>
      </c>
      <c r="G38" s="45">
        <v>1</v>
      </c>
      <c r="H38" s="45">
        <v>1</v>
      </c>
      <c r="I38" s="45">
        <v>3</v>
      </c>
      <c r="J38" s="45">
        <v>2</v>
      </c>
      <c r="K38" s="45">
        <v>2</v>
      </c>
      <c r="L38" s="45">
        <v>2</v>
      </c>
      <c r="M38" s="45">
        <v>2</v>
      </c>
      <c r="N38" s="45">
        <v>2</v>
      </c>
      <c r="O38" s="45">
        <v>2</v>
      </c>
      <c r="P38" s="45">
        <v>2</v>
      </c>
      <c r="Q38" s="45">
        <v>2</v>
      </c>
      <c r="R38" s="45">
        <v>2</v>
      </c>
      <c r="S38" s="45">
        <v>2</v>
      </c>
      <c r="T38" s="45">
        <v>2</v>
      </c>
      <c r="U38" s="45">
        <v>1</v>
      </c>
      <c r="V38" s="279">
        <f t="shared" si="1"/>
        <v>30</v>
      </c>
      <c r="W38" s="279"/>
      <c r="X38" s="45">
        <v>1</v>
      </c>
      <c r="Y38" s="45">
        <v>1</v>
      </c>
      <c r="Z38" s="45">
        <v>1</v>
      </c>
      <c r="AA38" s="45">
        <v>1</v>
      </c>
      <c r="AB38" s="45">
        <v>1</v>
      </c>
      <c r="AC38" s="45">
        <v>1</v>
      </c>
      <c r="AD38" s="45">
        <v>1</v>
      </c>
      <c r="AE38" s="45">
        <v>1</v>
      </c>
      <c r="AF38" s="45">
        <v>1</v>
      </c>
      <c r="AG38" s="45">
        <v>1</v>
      </c>
      <c r="AH38" s="45">
        <v>1</v>
      </c>
      <c r="AI38" s="45">
        <v>1</v>
      </c>
      <c r="AJ38" s="45">
        <v>1</v>
      </c>
      <c r="AK38" s="45">
        <v>2</v>
      </c>
      <c r="AL38" s="45">
        <v>1</v>
      </c>
      <c r="AM38" s="45">
        <v>1</v>
      </c>
      <c r="AN38" s="45">
        <v>1</v>
      </c>
      <c r="AO38" s="45">
        <v>2</v>
      </c>
      <c r="AP38" s="45">
        <v>1</v>
      </c>
      <c r="AQ38" s="45">
        <v>1</v>
      </c>
      <c r="AR38" s="45">
        <v>1</v>
      </c>
      <c r="AS38" s="45">
        <v>2</v>
      </c>
      <c r="AT38" s="45">
        <v>1</v>
      </c>
      <c r="AU38" s="47">
        <v>1</v>
      </c>
      <c r="AV38" s="122">
        <f t="shared" si="5"/>
        <v>27</v>
      </c>
      <c r="AW38" s="282"/>
      <c r="AX38" s="282"/>
      <c r="AY38" s="282"/>
      <c r="AZ38" s="282"/>
      <c r="BA38" s="282"/>
      <c r="BB38" s="282"/>
      <c r="BC38" s="282"/>
      <c r="BD38" s="282"/>
      <c r="BE38" s="281"/>
    </row>
    <row r="39" spans="1:57" s="2" customFormat="1" ht="18" customHeight="1" thickBot="1">
      <c r="A39" s="175"/>
      <c r="B39" s="184" t="s">
        <v>63</v>
      </c>
      <c r="C39" s="186" t="s">
        <v>66</v>
      </c>
      <c r="D39" s="52" t="s">
        <v>40</v>
      </c>
      <c r="E39" s="45">
        <v>4</v>
      </c>
      <c r="F39" s="45">
        <v>4</v>
      </c>
      <c r="G39" s="45">
        <v>4</v>
      </c>
      <c r="H39" s="45">
        <v>4</v>
      </c>
      <c r="I39" s="45">
        <v>2</v>
      </c>
      <c r="J39" s="45">
        <v>2</v>
      </c>
      <c r="K39" s="45">
        <v>2</v>
      </c>
      <c r="L39" s="45">
        <v>2</v>
      </c>
      <c r="M39" s="45">
        <v>4</v>
      </c>
      <c r="N39" s="45">
        <v>4</v>
      </c>
      <c r="O39" s="45">
        <v>4</v>
      </c>
      <c r="P39" s="45">
        <v>4</v>
      </c>
      <c r="Q39" s="45">
        <v>4</v>
      </c>
      <c r="R39" s="45">
        <v>4</v>
      </c>
      <c r="S39" s="45">
        <v>4</v>
      </c>
      <c r="T39" s="45">
        <v>4</v>
      </c>
      <c r="U39" s="45">
        <v>4</v>
      </c>
      <c r="V39" s="279">
        <f t="shared" si="1"/>
        <v>60</v>
      </c>
      <c r="W39" s="279"/>
      <c r="X39" s="46">
        <v>2</v>
      </c>
      <c r="Y39" s="46">
        <v>3</v>
      </c>
      <c r="Z39" s="46">
        <v>2</v>
      </c>
      <c r="AA39" s="46">
        <v>3</v>
      </c>
      <c r="AB39" s="46">
        <v>2</v>
      </c>
      <c r="AC39" s="46">
        <v>3</v>
      </c>
      <c r="AD39" s="46">
        <v>2</v>
      </c>
      <c r="AE39" s="46">
        <v>3</v>
      </c>
      <c r="AF39" s="46">
        <v>2</v>
      </c>
      <c r="AG39" s="46">
        <v>3</v>
      </c>
      <c r="AH39" s="46">
        <v>2</v>
      </c>
      <c r="AI39" s="46">
        <v>3</v>
      </c>
      <c r="AJ39" s="46">
        <v>2</v>
      </c>
      <c r="AK39" s="46">
        <v>3</v>
      </c>
      <c r="AL39" s="46">
        <v>2</v>
      </c>
      <c r="AM39" s="46">
        <v>3</v>
      </c>
      <c r="AN39" s="46">
        <v>2</v>
      </c>
      <c r="AO39" s="46">
        <v>3</v>
      </c>
      <c r="AP39" s="46">
        <v>2</v>
      </c>
      <c r="AQ39" s="46">
        <v>3</v>
      </c>
      <c r="AR39" s="46">
        <v>3</v>
      </c>
      <c r="AS39" s="46">
        <v>3</v>
      </c>
      <c r="AT39" s="46">
        <v>3</v>
      </c>
      <c r="AU39" s="46">
        <v>1</v>
      </c>
      <c r="AV39" s="122">
        <f t="shared" si="5"/>
        <v>60</v>
      </c>
      <c r="AW39" s="280"/>
      <c r="AX39" s="280"/>
      <c r="AY39" s="280"/>
      <c r="AZ39" s="280"/>
      <c r="BA39" s="280"/>
      <c r="BB39" s="280"/>
      <c r="BC39" s="280"/>
      <c r="BD39" s="280"/>
      <c r="BE39" s="281"/>
    </row>
    <row r="40" spans="1:57" s="2" customFormat="1" ht="18" customHeight="1" thickBot="1">
      <c r="A40" s="175"/>
      <c r="B40" s="188"/>
      <c r="C40" s="187"/>
      <c r="D40" s="52" t="s">
        <v>41</v>
      </c>
      <c r="E40" s="45">
        <v>2</v>
      </c>
      <c r="F40" s="45">
        <v>2</v>
      </c>
      <c r="G40" s="45">
        <v>2</v>
      </c>
      <c r="H40" s="45">
        <v>2</v>
      </c>
      <c r="I40" s="45">
        <v>1</v>
      </c>
      <c r="J40" s="45">
        <v>1</v>
      </c>
      <c r="K40" s="45">
        <v>1</v>
      </c>
      <c r="L40" s="45">
        <v>1</v>
      </c>
      <c r="M40" s="45">
        <v>2</v>
      </c>
      <c r="N40" s="45">
        <v>2</v>
      </c>
      <c r="O40" s="45">
        <v>2</v>
      </c>
      <c r="P40" s="45">
        <v>2</v>
      </c>
      <c r="Q40" s="45">
        <v>2</v>
      </c>
      <c r="R40" s="45">
        <v>2</v>
      </c>
      <c r="S40" s="45">
        <v>2</v>
      </c>
      <c r="T40" s="45">
        <v>2</v>
      </c>
      <c r="U40" s="45">
        <v>2</v>
      </c>
      <c r="V40" s="279">
        <f t="shared" si="1"/>
        <v>30</v>
      </c>
      <c r="W40" s="279"/>
      <c r="X40" s="46">
        <v>1</v>
      </c>
      <c r="Y40" s="46">
        <v>2</v>
      </c>
      <c r="Z40" s="46">
        <v>1</v>
      </c>
      <c r="AA40" s="46">
        <v>2</v>
      </c>
      <c r="AB40" s="46">
        <v>1</v>
      </c>
      <c r="AC40" s="46">
        <v>2</v>
      </c>
      <c r="AD40" s="46">
        <v>1</v>
      </c>
      <c r="AE40" s="46">
        <v>2</v>
      </c>
      <c r="AF40" s="46">
        <v>1</v>
      </c>
      <c r="AG40" s="46">
        <v>2</v>
      </c>
      <c r="AH40" s="46">
        <v>1</v>
      </c>
      <c r="AI40" s="46">
        <v>1</v>
      </c>
      <c r="AJ40" s="46">
        <v>1</v>
      </c>
      <c r="AK40" s="46">
        <v>1</v>
      </c>
      <c r="AL40" s="46">
        <v>1</v>
      </c>
      <c r="AM40" s="46">
        <v>1</v>
      </c>
      <c r="AN40" s="46">
        <v>1</v>
      </c>
      <c r="AO40" s="46">
        <v>1</v>
      </c>
      <c r="AP40" s="46">
        <v>1</v>
      </c>
      <c r="AQ40" s="46">
        <v>2</v>
      </c>
      <c r="AR40" s="46">
        <v>1</v>
      </c>
      <c r="AS40" s="46">
        <v>1</v>
      </c>
      <c r="AT40" s="46">
        <v>1</v>
      </c>
      <c r="AU40" s="46">
        <v>1</v>
      </c>
      <c r="AV40" s="122">
        <f t="shared" si="5"/>
        <v>30</v>
      </c>
      <c r="AW40" s="280"/>
      <c r="AX40" s="280"/>
      <c r="AY40" s="280"/>
      <c r="AZ40" s="280"/>
      <c r="BA40" s="280"/>
      <c r="BB40" s="280"/>
      <c r="BC40" s="280"/>
      <c r="BD40" s="280"/>
      <c r="BE40" s="281"/>
    </row>
    <row r="41" spans="1:57" s="2" customFormat="1" ht="18" customHeight="1" thickBot="1">
      <c r="A41" s="175"/>
      <c r="B41" s="184" t="s">
        <v>96</v>
      </c>
      <c r="C41" s="186" t="s">
        <v>97</v>
      </c>
      <c r="D41" s="52" t="s">
        <v>40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279">
        <f t="shared" si="1"/>
        <v>0</v>
      </c>
      <c r="W41" s="279"/>
      <c r="X41" s="46">
        <v>3</v>
      </c>
      <c r="Y41" s="46">
        <v>2</v>
      </c>
      <c r="Z41" s="46">
        <v>3</v>
      </c>
      <c r="AA41" s="46">
        <v>2</v>
      </c>
      <c r="AB41" s="46">
        <v>3</v>
      </c>
      <c r="AC41" s="46">
        <v>2</v>
      </c>
      <c r="AD41" s="46">
        <v>3</v>
      </c>
      <c r="AE41" s="46">
        <v>2</v>
      </c>
      <c r="AF41" s="46">
        <v>3</v>
      </c>
      <c r="AG41" s="46">
        <v>2</v>
      </c>
      <c r="AH41" s="46">
        <v>2</v>
      </c>
      <c r="AI41" s="46">
        <v>2</v>
      </c>
      <c r="AJ41" s="46">
        <v>2</v>
      </c>
      <c r="AK41" s="46">
        <v>2</v>
      </c>
      <c r="AL41" s="46">
        <v>2</v>
      </c>
      <c r="AM41" s="46">
        <v>2</v>
      </c>
      <c r="AN41" s="46">
        <v>2</v>
      </c>
      <c r="AO41" s="46">
        <v>2</v>
      </c>
      <c r="AP41" s="46">
        <v>2</v>
      </c>
      <c r="AQ41" s="46">
        <v>2</v>
      </c>
      <c r="AR41" s="46">
        <v>2</v>
      </c>
      <c r="AS41" s="46">
        <v>2</v>
      </c>
      <c r="AT41" s="46">
        <v>2</v>
      </c>
      <c r="AU41" s="46">
        <v>1</v>
      </c>
      <c r="AV41" s="122">
        <f t="shared" si="5"/>
        <v>52</v>
      </c>
      <c r="AW41" s="280"/>
      <c r="AX41" s="280"/>
      <c r="AY41" s="280"/>
      <c r="AZ41" s="280"/>
      <c r="BA41" s="280"/>
      <c r="BB41" s="280"/>
      <c r="BC41" s="280"/>
      <c r="BD41" s="280"/>
      <c r="BE41" s="281"/>
    </row>
    <row r="42" spans="1:57" s="2" customFormat="1" ht="18" customHeight="1" thickBot="1">
      <c r="A42" s="175"/>
      <c r="B42" s="188"/>
      <c r="C42" s="187"/>
      <c r="D42" s="52" t="s">
        <v>41</v>
      </c>
      <c r="E42" s="45"/>
      <c r="F42" s="47"/>
      <c r="G42" s="45"/>
      <c r="H42" s="47"/>
      <c r="I42" s="45"/>
      <c r="J42" s="47"/>
      <c r="K42" s="45"/>
      <c r="L42" s="47"/>
      <c r="M42" s="45"/>
      <c r="N42" s="47"/>
      <c r="O42" s="45"/>
      <c r="P42" s="47"/>
      <c r="Q42" s="45"/>
      <c r="R42" s="47"/>
      <c r="S42" s="45"/>
      <c r="T42" s="47"/>
      <c r="U42" s="45"/>
      <c r="V42" s="279">
        <f t="shared" si="1"/>
        <v>0</v>
      </c>
      <c r="W42" s="279"/>
      <c r="X42" s="46">
        <v>2</v>
      </c>
      <c r="Y42" s="46">
        <v>1</v>
      </c>
      <c r="Z42" s="46">
        <v>2</v>
      </c>
      <c r="AA42" s="46">
        <v>1</v>
      </c>
      <c r="AB42" s="46">
        <v>1</v>
      </c>
      <c r="AC42" s="46">
        <v>1</v>
      </c>
      <c r="AD42" s="46">
        <v>1</v>
      </c>
      <c r="AE42" s="46">
        <v>1</v>
      </c>
      <c r="AF42" s="46">
        <v>1</v>
      </c>
      <c r="AG42" s="46">
        <v>1</v>
      </c>
      <c r="AH42" s="46">
        <v>1</v>
      </c>
      <c r="AI42" s="46">
        <v>1</v>
      </c>
      <c r="AJ42" s="46">
        <v>1</v>
      </c>
      <c r="AK42" s="46">
        <v>1</v>
      </c>
      <c r="AL42" s="46">
        <v>1</v>
      </c>
      <c r="AM42" s="46">
        <v>1</v>
      </c>
      <c r="AN42" s="46">
        <v>1</v>
      </c>
      <c r="AO42" s="46">
        <v>1</v>
      </c>
      <c r="AP42" s="46">
        <v>1</v>
      </c>
      <c r="AQ42" s="46">
        <v>1</v>
      </c>
      <c r="AR42" s="46">
        <v>1</v>
      </c>
      <c r="AS42" s="46">
        <v>1</v>
      </c>
      <c r="AT42" s="46">
        <v>1</v>
      </c>
      <c r="AU42" s="46">
        <v>1</v>
      </c>
      <c r="AV42" s="122">
        <f t="shared" si="5"/>
        <v>26</v>
      </c>
      <c r="AW42" s="280"/>
      <c r="AX42" s="280"/>
      <c r="AY42" s="280"/>
      <c r="AZ42" s="280"/>
      <c r="BA42" s="280"/>
      <c r="BB42" s="280"/>
      <c r="BC42" s="280"/>
      <c r="BD42" s="280"/>
      <c r="BE42" s="281"/>
    </row>
    <row r="43" spans="1:57" s="2" customFormat="1" ht="18" customHeight="1" thickBot="1">
      <c r="A43" s="175"/>
      <c r="B43" s="184" t="s">
        <v>67</v>
      </c>
      <c r="C43" s="186" t="s">
        <v>99</v>
      </c>
      <c r="D43" s="52" t="s">
        <v>40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279">
        <f t="shared" si="1"/>
        <v>0</v>
      </c>
      <c r="W43" s="279"/>
      <c r="X43" s="46">
        <v>2</v>
      </c>
      <c r="Y43" s="46">
        <v>1</v>
      </c>
      <c r="Z43" s="46">
        <v>2</v>
      </c>
      <c r="AA43" s="46">
        <v>1</v>
      </c>
      <c r="AB43" s="46">
        <v>1</v>
      </c>
      <c r="AC43" s="46">
        <v>1</v>
      </c>
      <c r="AD43" s="46">
        <v>2</v>
      </c>
      <c r="AE43" s="46">
        <v>1</v>
      </c>
      <c r="AF43" s="46">
        <v>2</v>
      </c>
      <c r="AG43" s="46">
        <v>1</v>
      </c>
      <c r="AH43" s="46">
        <v>2</v>
      </c>
      <c r="AI43" s="46">
        <v>1</v>
      </c>
      <c r="AJ43" s="46">
        <v>2</v>
      </c>
      <c r="AK43" s="46">
        <v>1</v>
      </c>
      <c r="AL43" s="46">
        <v>2</v>
      </c>
      <c r="AM43" s="46">
        <v>1</v>
      </c>
      <c r="AN43" s="46">
        <v>2</v>
      </c>
      <c r="AO43" s="46">
        <v>1</v>
      </c>
      <c r="AP43" s="46">
        <v>2</v>
      </c>
      <c r="AQ43" s="46">
        <v>2</v>
      </c>
      <c r="AR43" s="46">
        <v>2</v>
      </c>
      <c r="AS43" s="46">
        <v>2</v>
      </c>
      <c r="AT43" s="46">
        <v>2</v>
      </c>
      <c r="AU43" s="46"/>
      <c r="AV43" s="122">
        <f t="shared" si="5"/>
        <v>36</v>
      </c>
      <c r="AW43" s="280"/>
      <c r="AX43" s="280"/>
      <c r="AY43" s="280"/>
      <c r="AZ43" s="280"/>
      <c r="BA43" s="280"/>
      <c r="BB43" s="280"/>
      <c r="BC43" s="280"/>
      <c r="BD43" s="280"/>
      <c r="BE43" s="281"/>
    </row>
    <row r="44" spans="1:57" s="2" customFormat="1" ht="18" customHeight="1" thickBot="1">
      <c r="A44" s="175"/>
      <c r="B44" s="188"/>
      <c r="C44" s="187"/>
      <c r="D44" s="52" t="s">
        <v>41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279">
        <f t="shared" si="1"/>
        <v>0</v>
      </c>
      <c r="W44" s="279"/>
      <c r="X44" s="46">
        <v>1</v>
      </c>
      <c r="Y44" s="46">
        <v>0</v>
      </c>
      <c r="Z44" s="46">
        <v>1</v>
      </c>
      <c r="AA44" s="46">
        <v>1</v>
      </c>
      <c r="AB44" s="46">
        <v>1</v>
      </c>
      <c r="AC44" s="46">
        <v>1</v>
      </c>
      <c r="AD44" s="46">
        <v>1</v>
      </c>
      <c r="AE44" s="46">
        <v>0</v>
      </c>
      <c r="AF44" s="46">
        <v>1</v>
      </c>
      <c r="AG44" s="46">
        <v>1</v>
      </c>
      <c r="AH44" s="46">
        <v>1</v>
      </c>
      <c r="AI44" s="46">
        <v>0</v>
      </c>
      <c r="AJ44" s="46">
        <v>1</v>
      </c>
      <c r="AK44" s="46">
        <v>0</v>
      </c>
      <c r="AL44" s="46">
        <v>1</v>
      </c>
      <c r="AM44" s="46">
        <v>1</v>
      </c>
      <c r="AN44" s="46">
        <v>1</v>
      </c>
      <c r="AO44" s="46">
        <v>0</v>
      </c>
      <c r="AP44" s="46">
        <v>1</v>
      </c>
      <c r="AQ44" s="46">
        <v>1</v>
      </c>
      <c r="AR44" s="46">
        <v>1</v>
      </c>
      <c r="AS44" s="46">
        <v>1</v>
      </c>
      <c r="AT44" s="46">
        <v>1</v>
      </c>
      <c r="AU44" s="46"/>
      <c r="AV44" s="122">
        <f t="shared" si="5"/>
        <v>18</v>
      </c>
      <c r="AW44" s="280"/>
      <c r="AX44" s="280"/>
      <c r="AY44" s="280"/>
      <c r="AZ44" s="280"/>
      <c r="BA44" s="280"/>
      <c r="BB44" s="280"/>
      <c r="BC44" s="280"/>
      <c r="BD44" s="280"/>
      <c r="BE44" s="281"/>
    </row>
    <row r="45" spans="1:57" s="2" customFormat="1" ht="18" customHeight="1" thickBot="1">
      <c r="A45" s="175"/>
      <c r="B45" s="178"/>
      <c r="C45" s="196" t="s">
        <v>68</v>
      </c>
      <c r="D45" s="49" t="s">
        <v>40</v>
      </c>
      <c r="E45" s="42">
        <f>E47+E49</f>
        <v>4</v>
      </c>
      <c r="F45" s="42">
        <f aca="true" t="shared" si="14" ref="F45:U46">F47+F49</f>
        <v>4</v>
      </c>
      <c r="G45" s="42">
        <f t="shared" si="14"/>
        <v>4</v>
      </c>
      <c r="H45" s="42">
        <f t="shared" si="14"/>
        <v>4</v>
      </c>
      <c r="I45" s="42">
        <f t="shared" si="14"/>
        <v>4</v>
      </c>
      <c r="J45" s="42">
        <f t="shared" si="14"/>
        <v>4</v>
      </c>
      <c r="K45" s="42">
        <f t="shared" si="14"/>
        <v>4</v>
      </c>
      <c r="L45" s="42">
        <f t="shared" si="14"/>
        <v>4</v>
      </c>
      <c r="M45" s="42">
        <f t="shared" si="14"/>
        <v>4</v>
      </c>
      <c r="N45" s="42">
        <f t="shared" si="14"/>
        <v>4</v>
      </c>
      <c r="O45" s="42">
        <f t="shared" si="14"/>
        <v>4</v>
      </c>
      <c r="P45" s="42">
        <f t="shared" si="14"/>
        <v>4</v>
      </c>
      <c r="Q45" s="42">
        <f t="shared" si="14"/>
        <v>4</v>
      </c>
      <c r="R45" s="42">
        <f t="shared" si="14"/>
        <v>4</v>
      </c>
      <c r="S45" s="42">
        <f t="shared" si="14"/>
        <v>4</v>
      </c>
      <c r="T45" s="42">
        <f t="shared" si="14"/>
        <v>4</v>
      </c>
      <c r="U45" s="42">
        <f t="shared" si="14"/>
        <v>2</v>
      </c>
      <c r="V45" s="279">
        <f t="shared" si="1"/>
        <v>66</v>
      </c>
      <c r="W45" s="279"/>
      <c r="X45" s="42">
        <f aca="true" t="shared" si="15" ref="X45:AT46">X47+X49</f>
        <v>2</v>
      </c>
      <c r="Y45" s="42">
        <f t="shared" si="15"/>
        <v>3</v>
      </c>
      <c r="Z45" s="42">
        <f t="shared" si="15"/>
        <v>2</v>
      </c>
      <c r="AA45" s="42">
        <f t="shared" si="15"/>
        <v>3</v>
      </c>
      <c r="AB45" s="42">
        <f t="shared" si="15"/>
        <v>2</v>
      </c>
      <c r="AC45" s="42">
        <f t="shared" si="15"/>
        <v>3</v>
      </c>
      <c r="AD45" s="42">
        <f t="shared" si="15"/>
        <v>2</v>
      </c>
      <c r="AE45" s="42">
        <f t="shared" si="15"/>
        <v>3</v>
      </c>
      <c r="AF45" s="42">
        <f t="shared" si="15"/>
        <v>2</v>
      </c>
      <c r="AG45" s="42">
        <f t="shared" si="15"/>
        <v>3</v>
      </c>
      <c r="AH45" s="42">
        <f t="shared" si="15"/>
        <v>2</v>
      </c>
      <c r="AI45" s="42">
        <f t="shared" si="15"/>
        <v>3</v>
      </c>
      <c r="AJ45" s="42">
        <f t="shared" si="15"/>
        <v>2</v>
      </c>
      <c r="AK45" s="42">
        <f t="shared" si="15"/>
        <v>3</v>
      </c>
      <c r="AL45" s="42">
        <f t="shared" si="15"/>
        <v>2</v>
      </c>
      <c r="AM45" s="42">
        <f t="shared" si="15"/>
        <v>3</v>
      </c>
      <c r="AN45" s="42">
        <f t="shared" si="15"/>
        <v>2</v>
      </c>
      <c r="AO45" s="42">
        <f t="shared" si="15"/>
        <v>3</v>
      </c>
      <c r="AP45" s="42">
        <f t="shared" si="15"/>
        <v>3</v>
      </c>
      <c r="AQ45" s="42">
        <f t="shared" si="15"/>
        <v>2</v>
      </c>
      <c r="AR45" s="42">
        <f t="shared" si="15"/>
        <v>3</v>
      </c>
      <c r="AS45" s="42">
        <f t="shared" si="15"/>
        <v>2</v>
      </c>
      <c r="AT45" s="42">
        <f t="shared" si="15"/>
        <v>2</v>
      </c>
      <c r="AU45" s="104">
        <f>AU47+AU49</f>
        <v>1</v>
      </c>
      <c r="AV45" s="122">
        <f t="shared" si="5"/>
        <v>58</v>
      </c>
      <c r="AW45" s="280"/>
      <c r="AX45" s="280"/>
      <c r="AY45" s="280"/>
      <c r="AZ45" s="280"/>
      <c r="BA45" s="280"/>
      <c r="BB45" s="280"/>
      <c r="BC45" s="280"/>
      <c r="BD45" s="280"/>
      <c r="BE45" s="281"/>
    </row>
    <row r="46" spans="1:57" s="2" customFormat="1" ht="18" customHeight="1" thickBot="1">
      <c r="A46" s="175"/>
      <c r="B46" s="178"/>
      <c r="C46" s="197"/>
      <c r="D46" s="49" t="s">
        <v>41</v>
      </c>
      <c r="E46" s="42">
        <f>E48+E50</f>
        <v>2</v>
      </c>
      <c r="F46" s="42">
        <f t="shared" si="14"/>
        <v>2</v>
      </c>
      <c r="G46" s="42">
        <f t="shared" si="14"/>
        <v>2</v>
      </c>
      <c r="H46" s="42">
        <f t="shared" si="14"/>
        <v>2</v>
      </c>
      <c r="I46" s="42">
        <f t="shared" si="14"/>
        <v>2</v>
      </c>
      <c r="J46" s="42">
        <f t="shared" si="14"/>
        <v>2</v>
      </c>
      <c r="K46" s="42">
        <f t="shared" si="14"/>
        <v>2</v>
      </c>
      <c r="L46" s="42">
        <f t="shared" si="14"/>
        <v>2</v>
      </c>
      <c r="M46" s="42">
        <f t="shared" si="14"/>
        <v>2</v>
      </c>
      <c r="N46" s="42">
        <f t="shared" si="14"/>
        <v>2</v>
      </c>
      <c r="O46" s="42">
        <f t="shared" si="14"/>
        <v>2</v>
      </c>
      <c r="P46" s="42">
        <f t="shared" si="14"/>
        <v>2</v>
      </c>
      <c r="Q46" s="42">
        <f t="shared" si="14"/>
        <v>2</v>
      </c>
      <c r="R46" s="42">
        <f t="shared" si="14"/>
        <v>2</v>
      </c>
      <c r="S46" s="42">
        <f t="shared" si="14"/>
        <v>2</v>
      </c>
      <c r="T46" s="42">
        <f t="shared" si="14"/>
        <v>2</v>
      </c>
      <c r="U46" s="42">
        <f t="shared" si="14"/>
        <v>1</v>
      </c>
      <c r="V46" s="279">
        <f t="shared" si="1"/>
        <v>33</v>
      </c>
      <c r="W46" s="279"/>
      <c r="X46" s="42">
        <f t="shared" si="15"/>
        <v>1</v>
      </c>
      <c r="Y46" s="42">
        <f t="shared" si="15"/>
        <v>2</v>
      </c>
      <c r="Z46" s="42">
        <f t="shared" si="15"/>
        <v>1</v>
      </c>
      <c r="AA46" s="42">
        <f t="shared" si="15"/>
        <v>1</v>
      </c>
      <c r="AB46" s="42">
        <f t="shared" si="15"/>
        <v>1</v>
      </c>
      <c r="AC46" s="42">
        <f t="shared" si="15"/>
        <v>2</v>
      </c>
      <c r="AD46" s="42">
        <f t="shared" si="15"/>
        <v>1</v>
      </c>
      <c r="AE46" s="42">
        <f t="shared" si="15"/>
        <v>2</v>
      </c>
      <c r="AF46" s="42">
        <f t="shared" si="15"/>
        <v>1</v>
      </c>
      <c r="AG46" s="42">
        <f t="shared" si="15"/>
        <v>2</v>
      </c>
      <c r="AH46" s="42">
        <f t="shared" si="15"/>
        <v>1</v>
      </c>
      <c r="AI46" s="42">
        <f t="shared" si="15"/>
        <v>1</v>
      </c>
      <c r="AJ46" s="42">
        <f t="shared" si="15"/>
        <v>1</v>
      </c>
      <c r="AK46" s="42">
        <f t="shared" si="15"/>
        <v>1</v>
      </c>
      <c r="AL46" s="42">
        <f t="shared" si="15"/>
        <v>1</v>
      </c>
      <c r="AM46" s="42">
        <f t="shared" si="15"/>
        <v>1</v>
      </c>
      <c r="AN46" s="42">
        <f t="shared" si="15"/>
        <v>1</v>
      </c>
      <c r="AO46" s="42">
        <f t="shared" si="15"/>
        <v>1</v>
      </c>
      <c r="AP46" s="42">
        <f t="shared" si="15"/>
        <v>2</v>
      </c>
      <c r="AQ46" s="42">
        <f t="shared" si="15"/>
        <v>1</v>
      </c>
      <c r="AR46" s="42">
        <f t="shared" si="15"/>
        <v>1</v>
      </c>
      <c r="AS46" s="42">
        <f t="shared" si="15"/>
        <v>1</v>
      </c>
      <c r="AT46" s="42">
        <f t="shared" si="15"/>
        <v>1</v>
      </c>
      <c r="AU46" s="104">
        <f>AU48+AU50</f>
        <v>1</v>
      </c>
      <c r="AV46" s="122">
        <f t="shared" si="5"/>
        <v>29</v>
      </c>
      <c r="AW46" s="280"/>
      <c r="AX46" s="280"/>
      <c r="AY46" s="280"/>
      <c r="AZ46" s="280"/>
      <c r="BA46" s="280"/>
      <c r="BB46" s="280"/>
      <c r="BC46" s="280"/>
      <c r="BD46" s="280"/>
      <c r="BE46" s="281"/>
    </row>
    <row r="47" spans="1:57" s="2" customFormat="1" ht="18" customHeight="1" thickBot="1">
      <c r="A47" s="175"/>
      <c r="B47" s="184" t="s">
        <v>98</v>
      </c>
      <c r="C47" s="186" t="s">
        <v>70</v>
      </c>
      <c r="D47" s="52" t="s">
        <v>40</v>
      </c>
      <c r="E47" s="45">
        <v>2</v>
      </c>
      <c r="F47" s="47">
        <v>2</v>
      </c>
      <c r="G47" s="47">
        <v>2</v>
      </c>
      <c r="H47" s="47">
        <v>2</v>
      </c>
      <c r="I47" s="47">
        <v>2</v>
      </c>
      <c r="J47" s="47">
        <v>2</v>
      </c>
      <c r="K47" s="47">
        <v>2</v>
      </c>
      <c r="L47" s="47">
        <v>2</v>
      </c>
      <c r="M47" s="47">
        <v>2</v>
      </c>
      <c r="N47" s="47">
        <v>2</v>
      </c>
      <c r="O47" s="47">
        <v>2</v>
      </c>
      <c r="P47" s="47">
        <v>2</v>
      </c>
      <c r="Q47" s="47">
        <v>2</v>
      </c>
      <c r="R47" s="47">
        <v>2</v>
      </c>
      <c r="S47" s="47">
        <v>2</v>
      </c>
      <c r="T47" s="47">
        <v>2</v>
      </c>
      <c r="U47" s="47"/>
      <c r="V47" s="279">
        <f t="shared" si="1"/>
        <v>32</v>
      </c>
      <c r="W47" s="279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54"/>
      <c r="AM47" s="46"/>
      <c r="AN47" s="54"/>
      <c r="AO47" s="46"/>
      <c r="AP47" s="46"/>
      <c r="AQ47" s="46"/>
      <c r="AR47" s="46"/>
      <c r="AS47" s="46"/>
      <c r="AT47" s="46"/>
      <c r="AU47" s="46"/>
      <c r="AV47" s="122">
        <f t="shared" si="5"/>
        <v>0</v>
      </c>
      <c r="AW47" s="280"/>
      <c r="AX47" s="280"/>
      <c r="AY47" s="280"/>
      <c r="AZ47" s="280"/>
      <c r="BA47" s="280"/>
      <c r="BB47" s="280"/>
      <c r="BC47" s="280"/>
      <c r="BD47" s="280"/>
      <c r="BE47" s="281"/>
    </row>
    <row r="48" spans="1:57" s="2" customFormat="1" ht="18" customHeight="1" thickBot="1">
      <c r="A48" s="175"/>
      <c r="B48" s="188"/>
      <c r="C48" s="187"/>
      <c r="D48" s="52" t="s">
        <v>41</v>
      </c>
      <c r="E48" s="45">
        <v>1</v>
      </c>
      <c r="F48" s="47">
        <v>1</v>
      </c>
      <c r="G48" s="47">
        <v>1</v>
      </c>
      <c r="H48" s="47">
        <v>1</v>
      </c>
      <c r="I48" s="47">
        <v>1</v>
      </c>
      <c r="J48" s="47">
        <v>1</v>
      </c>
      <c r="K48" s="47">
        <v>1</v>
      </c>
      <c r="L48" s="47">
        <v>1</v>
      </c>
      <c r="M48" s="53">
        <v>1</v>
      </c>
      <c r="N48" s="53">
        <v>1</v>
      </c>
      <c r="O48" s="53">
        <v>1</v>
      </c>
      <c r="P48" s="53">
        <v>1</v>
      </c>
      <c r="Q48" s="53">
        <v>1</v>
      </c>
      <c r="R48" s="53">
        <v>1</v>
      </c>
      <c r="S48" s="53">
        <v>1</v>
      </c>
      <c r="T48" s="53">
        <v>1</v>
      </c>
      <c r="U48" s="53"/>
      <c r="V48" s="279">
        <f t="shared" si="1"/>
        <v>16</v>
      </c>
      <c r="W48" s="279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54"/>
      <c r="AM48" s="46"/>
      <c r="AN48" s="54"/>
      <c r="AO48" s="46"/>
      <c r="AP48" s="46"/>
      <c r="AQ48" s="46"/>
      <c r="AR48" s="46"/>
      <c r="AS48" s="46"/>
      <c r="AT48" s="46"/>
      <c r="AU48" s="46"/>
      <c r="AV48" s="122">
        <f t="shared" si="5"/>
        <v>0</v>
      </c>
      <c r="AW48" s="280"/>
      <c r="AX48" s="280"/>
      <c r="AY48" s="280"/>
      <c r="AZ48" s="280"/>
      <c r="BA48" s="280"/>
      <c r="BB48" s="280"/>
      <c r="BC48" s="280"/>
      <c r="BD48" s="280"/>
      <c r="BE48" s="281"/>
    </row>
    <row r="49" spans="1:57" s="2" customFormat="1" ht="18" customHeight="1" thickBot="1">
      <c r="A49" s="175"/>
      <c r="B49" s="184" t="s">
        <v>119</v>
      </c>
      <c r="C49" s="186" t="s">
        <v>72</v>
      </c>
      <c r="D49" s="52" t="s">
        <v>40</v>
      </c>
      <c r="E49" s="45">
        <v>2</v>
      </c>
      <c r="F49" s="47">
        <v>2</v>
      </c>
      <c r="G49" s="47">
        <v>2</v>
      </c>
      <c r="H49" s="47">
        <v>2</v>
      </c>
      <c r="I49" s="47">
        <v>2</v>
      </c>
      <c r="J49" s="47">
        <v>2</v>
      </c>
      <c r="K49" s="47">
        <v>2</v>
      </c>
      <c r="L49" s="47">
        <v>2</v>
      </c>
      <c r="M49" s="47">
        <v>2</v>
      </c>
      <c r="N49" s="47">
        <v>2</v>
      </c>
      <c r="O49" s="47">
        <v>2</v>
      </c>
      <c r="P49" s="47">
        <v>2</v>
      </c>
      <c r="Q49" s="47">
        <v>2</v>
      </c>
      <c r="R49" s="47">
        <v>2</v>
      </c>
      <c r="S49" s="47">
        <v>2</v>
      </c>
      <c r="T49" s="47">
        <v>2</v>
      </c>
      <c r="U49" s="47">
        <v>2</v>
      </c>
      <c r="V49" s="279">
        <f t="shared" si="1"/>
        <v>34</v>
      </c>
      <c r="W49" s="279"/>
      <c r="X49" s="46">
        <v>2</v>
      </c>
      <c r="Y49" s="46">
        <v>3</v>
      </c>
      <c r="Z49" s="46">
        <v>2</v>
      </c>
      <c r="AA49" s="46">
        <v>3</v>
      </c>
      <c r="AB49" s="46">
        <v>2</v>
      </c>
      <c r="AC49" s="46">
        <v>3</v>
      </c>
      <c r="AD49" s="46">
        <v>2</v>
      </c>
      <c r="AE49" s="46">
        <v>3</v>
      </c>
      <c r="AF49" s="46">
        <v>2</v>
      </c>
      <c r="AG49" s="46">
        <v>3</v>
      </c>
      <c r="AH49" s="46">
        <v>2</v>
      </c>
      <c r="AI49" s="46">
        <v>3</v>
      </c>
      <c r="AJ49" s="46">
        <v>2</v>
      </c>
      <c r="AK49" s="46">
        <v>3</v>
      </c>
      <c r="AL49" s="46">
        <v>2</v>
      </c>
      <c r="AM49" s="46">
        <v>3</v>
      </c>
      <c r="AN49" s="46">
        <v>2</v>
      </c>
      <c r="AO49" s="46">
        <v>3</v>
      </c>
      <c r="AP49" s="46">
        <v>3</v>
      </c>
      <c r="AQ49" s="46">
        <v>2</v>
      </c>
      <c r="AR49" s="46">
        <v>3</v>
      </c>
      <c r="AS49" s="46">
        <v>2</v>
      </c>
      <c r="AT49" s="46">
        <v>2</v>
      </c>
      <c r="AU49" s="46">
        <v>1</v>
      </c>
      <c r="AV49" s="122">
        <f t="shared" si="5"/>
        <v>58</v>
      </c>
      <c r="AW49" s="280"/>
      <c r="AX49" s="280"/>
      <c r="AY49" s="280"/>
      <c r="AZ49" s="280"/>
      <c r="BA49" s="280"/>
      <c r="BB49" s="280"/>
      <c r="BC49" s="280"/>
      <c r="BD49" s="280"/>
      <c r="BE49" s="281"/>
    </row>
    <row r="50" spans="1:57" s="2" customFormat="1" ht="18" customHeight="1" thickBot="1">
      <c r="A50" s="175"/>
      <c r="B50" s="188"/>
      <c r="C50" s="187"/>
      <c r="D50" s="52" t="s">
        <v>41</v>
      </c>
      <c r="E50" s="45">
        <v>1</v>
      </c>
      <c r="F50" s="47">
        <v>1</v>
      </c>
      <c r="G50" s="47">
        <v>1</v>
      </c>
      <c r="H50" s="47">
        <v>1</v>
      </c>
      <c r="I50" s="47">
        <v>1</v>
      </c>
      <c r="J50" s="47">
        <v>1</v>
      </c>
      <c r="K50" s="47">
        <v>1</v>
      </c>
      <c r="L50" s="47">
        <v>1</v>
      </c>
      <c r="M50" s="53">
        <v>1</v>
      </c>
      <c r="N50" s="53">
        <v>1</v>
      </c>
      <c r="O50" s="53">
        <v>1</v>
      </c>
      <c r="P50" s="53">
        <v>1</v>
      </c>
      <c r="Q50" s="53">
        <v>1</v>
      </c>
      <c r="R50" s="53">
        <v>1</v>
      </c>
      <c r="S50" s="53">
        <v>1</v>
      </c>
      <c r="T50" s="53">
        <v>1</v>
      </c>
      <c r="U50" s="53">
        <v>1</v>
      </c>
      <c r="V50" s="279">
        <f t="shared" si="1"/>
        <v>17</v>
      </c>
      <c r="W50" s="279"/>
      <c r="X50" s="46">
        <v>1</v>
      </c>
      <c r="Y50" s="46">
        <v>2</v>
      </c>
      <c r="Z50" s="46">
        <v>1</v>
      </c>
      <c r="AA50" s="46">
        <v>1</v>
      </c>
      <c r="AB50" s="46">
        <v>1</v>
      </c>
      <c r="AC50" s="46">
        <v>2</v>
      </c>
      <c r="AD50" s="46">
        <v>1</v>
      </c>
      <c r="AE50" s="46">
        <v>2</v>
      </c>
      <c r="AF50" s="46">
        <v>1</v>
      </c>
      <c r="AG50" s="46">
        <v>2</v>
      </c>
      <c r="AH50" s="46">
        <v>1</v>
      </c>
      <c r="AI50" s="46">
        <v>1</v>
      </c>
      <c r="AJ50" s="46">
        <v>1</v>
      </c>
      <c r="AK50" s="46">
        <v>1</v>
      </c>
      <c r="AL50" s="46">
        <v>1</v>
      </c>
      <c r="AM50" s="46">
        <v>1</v>
      </c>
      <c r="AN50" s="46">
        <v>1</v>
      </c>
      <c r="AO50" s="46">
        <v>1</v>
      </c>
      <c r="AP50" s="46">
        <v>2</v>
      </c>
      <c r="AQ50" s="46">
        <v>1</v>
      </c>
      <c r="AR50" s="46">
        <v>1</v>
      </c>
      <c r="AS50" s="46">
        <v>1</v>
      </c>
      <c r="AT50" s="46">
        <v>1</v>
      </c>
      <c r="AU50" s="46">
        <v>1</v>
      </c>
      <c r="AV50" s="122">
        <f t="shared" si="5"/>
        <v>29</v>
      </c>
      <c r="AW50" s="280"/>
      <c r="AX50" s="280"/>
      <c r="AY50" s="280"/>
      <c r="AZ50" s="280"/>
      <c r="BA50" s="280"/>
      <c r="BB50" s="280"/>
      <c r="BC50" s="280"/>
      <c r="BD50" s="280"/>
      <c r="BE50" s="281"/>
    </row>
    <row r="51" spans="1:57" ht="25.5" customHeight="1" thickBot="1">
      <c r="A51" s="175"/>
      <c r="B51" s="193" t="s">
        <v>80</v>
      </c>
      <c r="C51" s="194"/>
      <c r="D51" s="195"/>
      <c r="E51" s="59">
        <f>E11</f>
        <v>36</v>
      </c>
      <c r="F51" s="59">
        <f aca="true" t="shared" si="16" ref="F51:U52">F11</f>
        <v>36</v>
      </c>
      <c r="G51" s="59">
        <f t="shared" si="16"/>
        <v>36</v>
      </c>
      <c r="H51" s="59">
        <f t="shared" si="16"/>
        <v>36</v>
      </c>
      <c r="I51" s="59">
        <f t="shared" si="16"/>
        <v>36</v>
      </c>
      <c r="J51" s="59">
        <f t="shared" si="16"/>
        <v>36</v>
      </c>
      <c r="K51" s="59">
        <f t="shared" si="16"/>
        <v>36</v>
      </c>
      <c r="L51" s="59">
        <f t="shared" si="16"/>
        <v>36</v>
      </c>
      <c r="M51" s="59">
        <f t="shared" si="16"/>
        <v>36</v>
      </c>
      <c r="N51" s="59">
        <f t="shared" si="16"/>
        <v>36</v>
      </c>
      <c r="O51" s="59">
        <f t="shared" si="16"/>
        <v>36</v>
      </c>
      <c r="P51" s="59">
        <f t="shared" si="16"/>
        <v>36</v>
      </c>
      <c r="Q51" s="59">
        <f t="shared" si="16"/>
        <v>36</v>
      </c>
      <c r="R51" s="59">
        <f t="shared" si="16"/>
        <v>36</v>
      </c>
      <c r="S51" s="59">
        <f t="shared" si="16"/>
        <v>36</v>
      </c>
      <c r="T51" s="59">
        <f t="shared" si="16"/>
        <v>36</v>
      </c>
      <c r="U51" s="59">
        <f t="shared" si="16"/>
        <v>36</v>
      </c>
      <c r="V51" s="279">
        <f t="shared" si="1"/>
        <v>612</v>
      </c>
      <c r="W51" s="279"/>
      <c r="X51" s="59">
        <f aca="true" t="shared" si="17" ref="X51:AT52">X11</f>
        <v>36</v>
      </c>
      <c r="Y51" s="59">
        <f t="shared" si="17"/>
        <v>36</v>
      </c>
      <c r="Z51" s="59">
        <f t="shared" si="17"/>
        <v>36</v>
      </c>
      <c r="AA51" s="59">
        <f t="shared" si="17"/>
        <v>36</v>
      </c>
      <c r="AB51" s="59">
        <f t="shared" si="17"/>
        <v>36</v>
      </c>
      <c r="AC51" s="59">
        <f t="shared" si="17"/>
        <v>36</v>
      </c>
      <c r="AD51" s="59">
        <f t="shared" si="17"/>
        <v>36</v>
      </c>
      <c r="AE51" s="59">
        <f t="shared" si="17"/>
        <v>36</v>
      </c>
      <c r="AF51" s="59">
        <f t="shared" si="17"/>
        <v>36</v>
      </c>
      <c r="AG51" s="59">
        <f t="shared" si="17"/>
        <v>36</v>
      </c>
      <c r="AH51" s="59">
        <f t="shared" si="17"/>
        <v>36</v>
      </c>
      <c r="AI51" s="59">
        <f t="shared" si="17"/>
        <v>36</v>
      </c>
      <c r="AJ51" s="59">
        <f t="shared" si="17"/>
        <v>36</v>
      </c>
      <c r="AK51" s="59">
        <f t="shared" si="17"/>
        <v>36</v>
      </c>
      <c r="AL51" s="59">
        <f t="shared" si="17"/>
        <v>36</v>
      </c>
      <c r="AM51" s="59">
        <f t="shared" si="17"/>
        <v>36</v>
      </c>
      <c r="AN51" s="59">
        <f t="shared" si="17"/>
        <v>36</v>
      </c>
      <c r="AO51" s="59">
        <f t="shared" si="17"/>
        <v>36</v>
      </c>
      <c r="AP51" s="59">
        <f t="shared" si="17"/>
        <v>36</v>
      </c>
      <c r="AQ51" s="59">
        <f t="shared" si="17"/>
        <v>36</v>
      </c>
      <c r="AR51" s="59">
        <f t="shared" si="17"/>
        <v>36</v>
      </c>
      <c r="AS51" s="59">
        <f t="shared" si="17"/>
        <v>36</v>
      </c>
      <c r="AT51" s="59">
        <f t="shared" si="17"/>
        <v>36</v>
      </c>
      <c r="AU51" s="59">
        <f>AU11</f>
        <v>18</v>
      </c>
      <c r="AV51" s="122">
        <f t="shared" si="5"/>
        <v>846</v>
      </c>
      <c r="AW51" s="283"/>
      <c r="AX51" s="284"/>
      <c r="AY51" s="284"/>
      <c r="AZ51" s="284"/>
      <c r="BA51" s="284"/>
      <c r="BB51" s="284"/>
      <c r="BC51" s="284"/>
      <c r="BD51" s="284"/>
      <c r="BE51" s="281"/>
    </row>
    <row r="52" spans="2:57" ht="25.5" customHeight="1" thickBot="1">
      <c r="B52" s="193" t="s">
        <v>81</v>
      </c>
      <c r="C52" s="194"/>
      <c r="D52" s="195"/>
      <c r="E52" s="61">
        <f>E12</f>
        <v>18</v>
      </c>
      <c r="F52" s="61">
        <f t="shared" si="16"/>
        <v>18</v>
      </c>
      <c r="G52" s="61">
        <f t="shared" si="16"/>
        <v>18</v>
      </c>
      <c r="H52" s="61">
        <f t="shared" si="16"/>
        <v>18</v>
      </c>
      <c r="I52" s="61">
        <f t="shared" si="16"/>
        <v>18</v>
      </c>
      <c r="J52" s="61">
        <f t="shared" si="16"/>
        <v>18</v>
      </c>
      <c r="K52" s="61">
        <f t="shared" si="16"/>
        <v>18</v>
      </c>
      <c r="L52" s="61">
        <f t="shared" si="16"/>
        <v>18</v>
      </c>
      <c r="M52" s="61">
        <f t="shared" si="16"/>
        <v>18</v>
      </c>
      <c r="N52" s="61">
        <f t="shared" si="16"/>
        <v>18</v>
      </c>
      <c r="O52" s="61">
        <f t="shared" si="16"/>
        <v>18</v>
      </c>
      <c r="P52" s="61">
        <f t="shared" si="16"/>
        <v>18</v>
      </c>
      <c r="Q52" s="61">
        <f t="shared" si="16"/>
        <v>18</v>
      </c>
      <c r="R52" s="61">
        <f t="shared" si="16"/>
        <v>18</v>
      </c>
      <c r="S52" s="61">
        <f t="shared" si="16"/>
        <v>18</v>
      </c>
      <c r="T52" s="61">
        <f t="shared" si="16"/>
        <v>18</v>
      </c>
      <c r="U52" s="61">
        <f t="shared" si="16"/>
        <v>18</v>
      </c>
      <c r="V52" s="279">
        <f t="shared" si="1"/>
        <v>306</v>
      </c>
      <c r="W52" s="279"/>
      <c r="X52" s="61">
        <f t="shared" si="17"/>
        <v>18</v>
      </c>
      <c r="Y52" s="61">
        <f t="shared" si="17"/>
        <v>19</v>
      </c>
      <c r="Z52" s="61">
        <f t="shared" si="17"/>
        <v>18</v>
      </c>
      <c r="AA52" s="61">
        <f t="shared" si="17"/>
        <v>18</v>
      </c>
      <c r="AB52" s="61">
        <f t="shared" si="17"/>
        <v>18</v>
      </c>
      <c r="AC52" s="61">
        <f t="shared" si="17"/>
        <v>18</v>
      </c>
      <c r="AD52" s="61">
        <f t="shared" si="17"/>
        <v>18</v>
      </c>
      <c r="AE52" s="61">
        <f t="shared" si="17"/>
        <v>18</v>
      </c>
      <c r="AF52" s="61">
        <f t="shared" si="17"/>
        <v>18</v>
      </c>
      <c r="AG52" s="61">
        <f t="shared" si="17"/>
        <v>18</v>
      </c>
      <c r="AH52" s="61">
        <f t="shared" si="17"/>
        <v>18</v>
      </c>
      <c r="AI52" s="61">
        <f t="shared" si="17"/>
        <v>17</v>
      </c>
      <c r="AJ52" s="61">
        <f t="shared" si="17"/>
        <v>18</v>
      </c>
      <c r="AK52" s="61">
        <f t="shared" si="17"/>
        <v>18</v>
      </c>
      <c r="AL52" s="61">
        <f t="shared" si="17"/>
        <v>18</v>
      </c>
      <c r="AM52" s="61">
        <f t="shared" si="17"/>
        <v>18</v>
      </c>
      <c r="AN52" s="61">
        <f t="shared" si="17"/>
        <v>18</v>
      </c>
      <c r="AO52" s="61">
        <f t="shared" si="17"/>
        <v>18</v>
      </c>
      <c r="AP52" s="61">
        <f t="shared" si="17"/>
        <v>18</v>
      </c>
      <c r="AQ52" s="61">
        <f t="shared" si="17"/>
        <v>18</v>
      </c>
      <c r="AR52" s="61">
        <f t="shared" si="17"/>
        <v>18</v>
      </c>
      <c r="AS52" s="61">
        <f t="shared" si="17"/>
        <v>18</v>
      </c>
      <c r="AT52" s="61">
        <f t="shared" si="17"/>
        <v>18</v>
      </c>
      <c r="AU52" s="61">
        <f>AU12</f>
        <v>9</v>
      </c>
      <c r="AV52" s="122">
        <f t="shared" si="5"/>
        <v>423</v>
      </c>
      <c r="AW52" s="285"/>
      <c r="AX52" s="286"/>
      <c r="AY52" s="286"/>
      <c r="AZ52" s="286"/>
      <c r="BA52" s="286"/>
      <c r="BB52" s="286"/>
      <c r="BC52" s="286"/>
      <c r="BD52" s="286"/>
      <c r="BE52" s="281"/>
    </row>
    <row r="53" spans="2:57" ht="25.5" customHeight="1" thickBot="1">
      <c r="B53" s="193" t="s">
        <v>82</v>
      </c>
      <c r="C53" s="194"/>
      <c r="D53" s="195"/>
      <c r="E53" s="61">
        <f aca="true" t="shared" si="18" ref="E53:U53">E51+E52</f>
        <v>54</v>
      </c>
      <c r="F53" s="63">
        <f t="shared" si="18"/>
        <v>54</v>
      </c>
      <c r="G53" s="63">
        <f t="shared" si="18"/>
        <v>54</v>
      </c>
      <c r="H53" s="63">
        <f t="shared" si="18"/>
        <v>54</v>
      </c>
      <c r="I53" s="63">
        <f t="shared" si="18"/>
        <v>54</v>
      </c>
      <c r="J53" s="63">
        <f t="shared" si="18"/>
        <v>54</v>
      </c>
      <c r="K53" s="63">
        <f t="shared" si="18"/>
        <v>54</v>
      </c>
      <c r="L53" s="63">
        <f t="shared" si="18"/>
        <v>54</v>
      </c>
      <c r="M53" s="63">
        <f t="shared" si="18"/>
        <v>54</v>
      </c>
      <c r="N53" s="63">
        <f t="shared" si="18"/>
        <v>54</v>
      </c>
      <c r="O53" s="63">
        <f t="shared" si="18"/>
        <v>54</v>
      </c>
      <c r="P53" s="63">
        <f t="shared" si="18"/>
        <v>54</v>
      </c>
      <c r="Q53" s="63">
        <f t="shared" si="18"/>
        <v>54</v>
      </c>
      <c r="R53" s="63">
        <f t="shared" si="18"/>
        <v>54</v>
      </c>
      <c r="S53" s="63">
        <f t="shared" si="18"/>
        <v>54</v>
      </c>
      <c r="T53" s="63">
        <f t="shared" si="18"/>
        <v>54</v>
      </c>
      <c r="U53" s="63">
        <f t="shared" si="18"/>
        <v>54</v>
      </c>
      <c r="V53" s="279">
        <f t="shared" si="1"/>
        <v>918</v>
      </c>
      <c r="W53" s="279"/>
      <c r="X53" s="63">
        <f>X51+X52</f>
        <v>54</v>
      </c>
      <c r="Y53" s="63">
        <f aca="true" t="shared" si="19" ref="Y53:AS53">Y51+Y52</f>
        <v>55</v>
      </c>
      <c r="Z53" s="63">
        <f t="shared" si="19"/>
        <v>54</v>
      </c>
      <c r="AA53" s="63">
        <f t="shared" si="19"/>
        <v>54</v>
      </c>
      <c r="AB53" s="63">
        <f t="shared" si="19"/>
        <v>54</v>
      </c>
      <c r="AC53" s="63">
        <f t="shared" si="19"/>
        <v>54</v>
      </c>
      <c r="AD53" s="63">
        <f t="shared" si="19"/>
        <v>54</v>
      </c>
      <c r="AE53" s="63">
        <f t="shared" si="19"/>
        <v>54</v>
      </c>
      <c r="AF53" s="63">
        <f t="shared" si="19"/>
        <v>54</v>
      </c>
      <c r="AG53" s="63">
        <f t="shared" si="19"/>
        <v>54</v>
      </c>
      <c r="AH53" s="63">
        <f t="shared" si="19"/>
        <v>54</v>
      </c>
      <c r="AI53" s="63">
        <f t="shared" si="19"/>
        <v>53</v>
      </c>
      <c r="AJ53" s="63">
        <f t="shared" si="19"/>
        <v>54</v>
      </c>
      <c r="AK53" s="63">
        <f t="shared" si="19"/>
        <v>54</v>
      </c>
      <c r="AL53" s="63">
        <f t="shared" si="19"/>
        <v>54</v>
      </c>
      <c r="AM53" s="63">
        <f t="shared" si="19"/>
        <v>54</v>
      </c>
      <c r="AN53" s="63">
        <f t="shared" si="19"/>
        <v>54</v>
      </c>
      <c r="AO53" s="63">
        <f t="shared" si="19"/>
        <v>54</v>
      </c>
      <c r="AP53" s="63">
        <f t="shared" si="19"/>
        <v>54</v>
      </c>
      <c r="AQ53" s="63">
        <f>AQ51+AQ52</f>
        <v>54</v>
      </c>
      <c r="AR53" s="63">
        <f t="shared" si="19"/>
        <v>54</v>
      </c>
      <c r="AS53" s="63">
        <f t="shared" si="19"/>
        <v>54</v>
      </c>
      <c r="AT53" s="63">
        <f>AT51+AT52</f>
        <v>54</v>
      </c>
      <c r="AU53" s="63">
        <f>AU51+AU52</f>
        <v>27</v>
      </c>
      <c r="AV53" s="122">
        <f t="shared" si="5"/>
        <v>1269</v>
      </c>
      <c r="AW53" s="287"/>
      <c r="AX53" s="287"/>
      <c r="AY53" s="287"/>
      <c r="AZ53" s="287"/>
      <c r="BA53" s="287"/>
      <c r="BB53" s="287"/>
      <c r="BC53" s="287"/>
      <c r="BD53" s="287"/>
      <c r="BE53" s="281"/>
    </row>
    <row r="54" ht="15">
      <c r="A54" s="65"/>
    </row>
    <row r="55" spans="1:57" ht="15">
      <c r="A55" s="65"/>
      <c r="B55" s="65"/>
      <c r="C55" s="65"/>
      <c r="D55" s="65"/>
      <c r="E55" s="66"/>
      <c r="F55" s="66"/>
      <c r="G55" s="66"/>
      <c r="H55" s="66"/>
      <c r="I55" s="66"/>
      <c r="J55" s="66"/>
      <c r="K55" s="66"/>
      <c r="L55" s="66">
        <v>54</v>
      </c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7"/>
      <c r="X55" s="66"/>
      <c r="Y55" s="66"/>
      <c r="Z55" s="66"/>
      <c r="AA55" s="66"/>
      <c r="AB55" s="66">
        <v>54</v>
      </c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8"/>
      <c r="AW55" s="66"/>
      <c r="AX55" s="66"/>
      <c r="AY55" s="66"/>
      <c r="AZ55" s="66"/>
      <c r="BA55" s="66"/>
      <c r="BB55" s="66"/>
      <c r="BC55" s="66"/>
      <c r="BD55" s="66"/>
      <c r="BE55" s="66"/>
    </row>
    <row r="56" spans="1:57" ht="15">
      <c r="A56" s="65"/>
      <c r="B56" s="65"/>
      <c r="C56" s="65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7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</row>
    <row r="57" spans="1:57" ht="15">
      <c r="A57" s="65"/>
      <c r="B57" s="65"/>
      <c r="C57" s="65"/>
      <c r="D57" s="65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9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70"/>
      <c r="AW57" s="66"/>
      <c r="AX57" s="66"/>
      <c r="AY57" s="66"/>
      <c r="AZ57" s="66"/>
      <c r="BA57" s="66"/>
      <c r="BB57" s="66"/>
      <c r="BC57" s="66"/>
      <c r="BD57" s="66"/>
      <c r="BE57" s="66"/>
    </row>
    <row r="58" spans="1:57" ht="15">
      <c r="A58" s="65"/>
      <c r="B58" s="65"/>
      <c r="C58" s="65"/>
      <c r="D58" s="65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7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</row>
    <row r="59" spans="1:57" ht="15">
      <c r="A59" s="65"/>
      <c r="B59" s="65"/>
      <c r="C59" s="65"/>
      <c r="D59" s="65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7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</row>
    <row r="60" spans="1:57" ht="15">
      <c r="A60" s="65"/>
      <c r="B60" s="65"/>
      <c r="C60" s="65"/>
      <c r="D60" s="65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7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</row>
    <row r="61" spans="1:57" ht="15">
      <c r="A61" s="65"/>
      <c r="B61" s="65"/>
      <c r="C61" s="65"/>
      <c r="D61" s="65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7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</row>
    <row r="62" spans="1:57" ht="15">
      <c r="A62" s="65"/>
      <c r="B62" s="65"/>
      <c r="C62" s="65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7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</row>
    <row r="63" spans="1:57" ht="15">
      <c r="A63" s="65"/>
      <c r="B63" s="65"/>
      <c r="C63" s="65"/>
      <c r="D63" s="65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7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</row>
    <row r="64" spans="1:57" ht="15">
      <c r="A64" s="65"/>
      <c r="B64" s="65"/>
      <c r="C64" s="65"/>
      <c r="D64" s="65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7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</row>
    <row r="65" spans="1:57" ht="15">
      <c r="A65" s="65"/>
      <c r="B65" s="65"/>
      <c r="C65" s="65"/>
      <c r="D65" s="65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7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</row>
    <row r="66" spans="1:57" ht="15">
      <c r="A66" s="65"/>
      <c r="B66" s="65"/>
      <c r="C66" s="65"/>
      <c r="D66" s="65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7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</row>
    <row r="67" spans="1:57" ht="15">
      <c r="A67" s="65"/>
      <c r="B67" s="65"/>
      <c r="C67" s="65"/>
      <c r="D67" s="65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7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</row>
    <row r="68" spans="1:57" ht="15">
      <c r="A68" s="65"/>
      <c r="B68" s="65"/>
      <c r="C68" s="65"/>
      <c r="D68" s="65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7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</row>
    <row r="69" spans="1:57" ht="15">
      <c r="A69" s="65"/>
      <c r="B69" s="65"/>
      <c r="C69" s="65"/>
      <c r="D69" s="65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7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</row>
    <row r="70" spans="1:57" ht="15">
      <c r="A70" s="65"/>
      <c r="B70" s="65"/>
      <c r="C70" s="65"/>
      <c r="D70" s="65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7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</row>
    <row r="71" spans="1:57" ht="15">
      <c r="A71" s="65"/>
      <c r="B71" s="65"/>
      <c r="C71" s="65"/>
      <c r="D71" s="65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7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</row>
    <row r="72" spans="1:57" ht="15">
      <c r="A72" s="65"/>
      <c r="B72" s="65"/>
      <c r="C72" s="65"/>
      <c r="D72" s="65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7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</row>
    <row r="73" spans="1:57" ht="15">
      <c r="A73" s="65"/>
      <c r="B73" s="65"/>
      <c r="C73" s="65"/>
      <c r="D73" s="65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7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</row>
    <row r="74" spans="1:57" ht="15">
      <c r="A74" s="65"/>
      <c r="B74" s="65"/>
      <c r="C74" s="65"/>
      <c r="D74" s="65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7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</row>
    <row r="75" spans="1:57" ht="15">
      <c r="A75" s="65"/>
      <c r="B75" s="65"/>
      <c r="C75" s="65"/>
      <c r="D75" s="65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7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</row>
    <row r="76" spans="1:57" ht="15">
      <c r="A76" s="65"/>
      <c r="B76" s="65"/>
      <c r="C76" s="65"/>
      <c r="D76" s="65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</row>
    <row r="77" spans="1:57" ht="15">
      <c r="A77" s="65"/>
      <c r="B77" s="65"/>
      <c r="C77" s="65"/>
      <c r="D77" s="65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7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</row>
    <row r="78" spans="1:57" ht="15">
      <c r="A78" s="65"/>
      <c r="B78" s="65"/>
      <c r="C78" s="65"/>
      <c r="D78" s="65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7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</row>
    <row r="79" spans="1:57" ht="15">
      <c r="A79" s="65"/>
      <c r="B79" s="65"/>
      <c r="C79" s="65"/>
      <c r="D79" s="65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7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</row>
    <row r="80" spans="1:57" ht="15">
      <c r="A80" s="65"/>
      <c r="B80" s="65"/>
      <c r="C80" s="65"/>
      <c r="D80" s="65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7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</row>
    <row r="81" spans="1:57" ht="15">
      <c r="A81" s="65"/>
      <c r="B81" s="65"/>
      <c r="C81" s="65"/>
      <c r="D81" s="65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</row>
    <row r="82" spans="1:57" ht="15">
      <c r="A82" s="65"/>
      <c r="B82" s="65"/>
      <c r="C82" s="65"/>
      <c r="D82" s="65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7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</row>
    <row r="83" spans="1:57" ht="15">
      <c r="A83" s="65"/>
      <c r="B83" s="65"/>
      <c r="C83" s="65"/>
      <c r="D83" s="65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7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</row>
    <row r="84" spans="1:57" ht="15">
      <c r="A84" s="65"/>
      <c r="B84" s="65"/>
      <c r="C84" s="65"/>
      <c r="D84" s="65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7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</row>
    <row r="85" spans="1:57" ht="15">
      <c r="A85" s="65"/>
      <c r="B85" s="65"/>
      <c r="C85" s="65"/>
      <c r="D85" s="65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7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</row>
    <row r="86" spans="1:57" ht="15">
      <c r="A86" s="65"/>
      <c r="B86" s="65"/>
      <c r="C86" s="65"/>
      <c r="D86" s="65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7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</row>
    <row r="87" spans="1:57" ht="15">
      <c r="A87" s="65"/>
      <c r="B87" s="65"/>
      <c r="C87" s="65"/>
      <c r="D87" s="65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</row>
    <row r="88" spans="1:57" ht="15">
      <c r="A88" s="65"/>
      <c r="B88" s="65"/>
      <c r="C88" s="65"/>
      <c r="D88" s="65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7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</row>
    <row r="89" spans="1:57" ht="15">
      <c r="A89" s="65"/>
      <c r="B89" s="65"/>
      <c r="C89" s="65"/>
      <c r="D89" s="65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7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</row>
    <row r="90" spans="1:57" ht="15">
      <c r="A90" s="65"/>
      <c r="B90" s="65"/>
      <c r="C90" s="65"/>
      <c r="D90" s="65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</row>
    <row r="91" spans="1:57" ht="15">
      <c r="A91" s="65"/>
      <c r="B91" s="65"/>
      <c r="C91" s="65"/>
      <c r="D91" s="65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7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</row>
    <row r="92" spans="1:57" ht="15">
      <c r="A92" s="65"/>
      <c r="B92" s="65"/>
      <c r="C92" s="65"/>
      <c r="D92" s="65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7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</row>
    <row r="93" spans="1:57" ht="15">
      <c r="A93" s="65"/>
      <c r="B93" s="65"/>
      <c r="C93" s="65"/>
      <c r="D93" s="65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7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</row>
    <row r="94" spans="1:57" ht="15">
      <c r="A94" s="65"/>
      <c r="B94" s="65"/>
      <c r="C94" s="65"/>
      <c r="D94" s="65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7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</row>
    <row r="95" spans="1:57" ht="15">
      <c r="A95" s="65"/>
      <c r="B95" s="65"/>
      <c r="C95" s="65"/>
      <c r="D95" s="65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7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</row>
    <row r="96" spans="1:57" ht="15">
      <c r="A96" s="65"/>
      <c r="B96" s="65"/>
      <c r="C96" s="65"/>
      <c r="D96" s="65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7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</row>
    <row r="97" spans="1:57" ht="15">
      <c r="A97" s="65"/>
      <c r="B97" s="65"/>
      <c r="C97" s="65"/>
      <c r="D97" s="65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7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</row>
    <row r="98" spans="1:57" ht="15">
      <c r="A98" s="65"/>
      <c r="B98" s="65"/>
      <c r="C98" s="65"/>
      <c r="D98" s="65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7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</row>
    <row r="99" spans="1:57" ht="15">
      <c r="A99" s="65"/>
      <c r="B99" s="65"/>
      <c r="C99" s="65"/>
      <c r="D99" s="65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7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</row>
    <row r="100" spans="1:57" ht="15">
      <c r="A100" s="65"/>
      <c r="B100" s="65"/>
      <c r="C100" s="65"/>
      <c r="D100" s="65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7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</row>
    <row r="101" spans="1:57" ht="15">
      <c r="A101" s="65"/>
      <c r="B101" s="65"/>
      <c r="C101" s="65"/>
      <c r="D101" s="65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7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</row>
    <row r="102" spans="1:57" ht="15">
      <c r="A102" s="65"/>
      <c r="B102" s="65"/>
      <c r="C102" s="65"/>
      <c r="D102" s="65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7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</row>
    <row r="103" spans="1:57" ht="15">
      <c r="A103" s="65"/>
      <c r="B103" s="65"/>
      <c r="C103" s="65"/>
      <c r="D103" s="65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7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</row>
    <row r="104" spans="1:57" ht="15">
      <c r="A104" s="65"/>
      <c r="B104" s="65"/>
      <c r="C104" s="65"/>
      <c r="D104" s="65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7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</row>
    <row r="105" spans="1:57" ht="15">
      <c r="A105" s="65"/>
      <c r="B105" s="65"/>
      <c r="C105" s="65"/>
      <c r="D105" s="65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7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</row>
    <row r="106" spans="1:57" ht="15">
      <c r="A106" s="65"/>
      <c r="B106" s="65"/>
      <c r="C106" s="65"/>
      <c r="D106" s="65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7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</row>
    <row r="107" spans="1:57" ht="15">
      <c r="A107" s="65"/>
      <c r="B107" s="65"/>
      <c r="C107" s="65"/>
      <c r="D107" s="65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7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</row>
    <row r="108" spans="1:57" ht="15">
      <c r="A108" s="65"/>
      <c r="B108" s="65"/>
      <c r="C108" s="65"/>
      <c r="D108" s="65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7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</row>
    <row r="109" spans="1:57" ht="15">
      <c r="A109" s="65"/>
      <c r="B109" s="65"/>
      <c r="C109" s="65"/>
      <c r="D109" s="65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7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</row>
    <row r="110" spans="1:57" ht="15">
      <c r="A110" s="65"/>
      <c r="B110" s="65"/>
      <c r="C110" s="65"/>
      <c r="D110" s="65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7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</row>
    <row r="111" spans="1:57" ht="15">
      <c r="A111" s="65"/>
      <c r="B111" s="65"/>
      <c r="C111" s="65"/>
      <c r="D111" s="65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7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</row>
    <row r="112" spans="1:57" ht="15">
      <c r="A112" s="65"/>
      <c r="B112" s="65"/>
      <c r="C112" s="65"/>
      <c r="D112" s="65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7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</row>
    <row r="113" spans="1:57" ht="15">
      <c r="A113" s="65"/>
      <c r="B113" s="65"/>
      <c r="C113" s="65"/>
      <c r="D113" s="65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7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</row>
    <row r="114" spans="1:57" ht="15">
      <c r="A114" s="65"/>
      <c r="B114" s="65"/>
      <c r="C114" s="65"/>
      <c r="D114" s="65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7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</row>
    <row r="115" spans="1:57" ht="15">
      <c r="A115" s="65"/>
      <c r="B115" s="65"/>
      <c r="C115" s="65"/>
      <c r="D115" s="65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7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</row>
    <row r="116" spans="1:57" ht="15">
      <c r="A116" s="65"/>
      <c r="B116" s="65"/>
      <c r="C116" s="65"/>
      <c r="D116" s="65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7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</row>
    <row r="117" spans="1:57" ht="15">
      <c r="A117" s="65"/>
      <c r="B117" s="65"/>
      <c r="C117" s="65"/>
      <c r="D117" s="65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7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</row>
    <row r="118" spans="1:57" ht="15">
      <c r="A118" s="65"/>
      <c r="B118" s="65"/>
      <c r="C118" s="65"/>
      <c r="D118" s="65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7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</row>
    <row r="119" spans="1:57" ht="15">
      <c r="A119" s="65"/>
      <c r="B119" s="65"/>
      <c r="C119" s="65"/>
      <c r="D119" s="65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7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</row>
    <row r="120" spans="1:57" ht="15">
      <c r="A120" s="65"/>
      <c r="B120" s="65"/>
      <c r="C120" s="65"/>
      <c r="D120" s="65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7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</row>
    <row r="121" spans="1:57" ht="15">
      <c r="A121" s="65"/>
      <c r="B121" s="65"/>
      <c r="C121" s="65"/>
      <c r="D121" s="65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7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</row>
    <row r="122" spans="1:57" ht="15">
      <c r="A122" s="65"/>
      <c r="B122" s="65"/>
      <c r="C122" s="65"/>
      <c r="D122" s="65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7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</row>
    <row r="123" spans="1:57" ht="15">
      <c r="A123" s="65"/>
      <c r="B123" s="65"/>
      <c r="C123" s="65"/>
      <c r="D123" s="65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7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</row>
    <row r="124" spans="1:57" ht="15">
      <c r="A124" s="65"/>
      <c r="B124" s="65"/>
      <c r="C124" s="65"/>
      <c r="D124" s="65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7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</row>
    <row r="125" spans="1:57" ht="15">
      <c r="A125" s="65"/>
      <c r="B125" s="65"/>
      <c r="C125" s="65"/>
      <c r="D125" s="65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7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</row>
    <row r="126" spans="1:57" ht="15">
      <c r="A126" s="65"/>
      <c r="B126" s="65"/>
      <c r="C126" s="65"/>
      <c r="D126" s="65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7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</row>
    <row r="127" spans="1:57" ht="15">
      <c r="A127" s="65"/>
      <c r="B127" s="65"/>
      <c r="C127" s="65"/>
      <c r="D127" s="65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7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</row>
    <row r="128" spans="1:57" ht="15">
      <c r="A128" s="65"/>
      <c r="B128" s="65"/>
      <c r="C128" s="65"/>
      <c r="D128" s="65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7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</row>
    <row r="129" spans="1:57" ht="15">
      <c r="A129" s="65"/>
      <c r="B129" s="65"/>
      <c r="C129" s="65"/>
      <c r="D129" s="65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7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</row>
    <row r="130" spans="1:57" ht="15">
      <c r="A130" s="65"/>
      <c r="B130" s="65"/>
      <c r="C130" s="65"/>
      <c r="D130" s="65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7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</row>
    <row r="131" spans="1:57" ht="15">
      <c r="A131" s="65"/>
      <c r="B131" s="65"/>
      <c r="C131" s="65"/>
      <c r="D131" s="65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7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</row>
    <row r="132" spans="1:57" ht="15">
      <c r="A132" s="65"/>
      <c r="B132" s="65"/>
      <c r="C132" s="65"/>
      <c r="D132" s="65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7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</row>
    <row r="133" spans="1:57" ht="15">
      <c r="A133" s="65"/>
      <c r="B133" s="65"/>
      <c r="C133" s="65"/>
      <c r="D133" s="65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7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</row>
    <row r="134" spans="1:57" ht="15">
      <c r="A134" s="65"/>
      <c r="B134" s="65"/>
      <c r="C134" s="65"/>
      <c r="D134" s="65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7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</row>
    <row r="135" spans="1:57" ht="15">
      <c r="A135" s="65"/>
      <c r="B135" s="65"/>
      <c r="C135" s="65"/>
      <c r="D135" s="65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7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</row>
    <row r="136" spans="1:57" ht="15">
      <c r="A136" s="65"/>
      <c r="B136" s="65"/>
      <c r="C136" s="65"/>
      <c r="D136" s="65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7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</row>
    <row r="137" spans="1:57" ht="15">
      <c r="A137" s="65"/>
      <c r="B137" s="65"/>
      <c r="C137" s="65"/>
      <c r="D137" s="65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7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</row>
    <row r="138" spans="1:57" ht="15">
      <c r="A138" s="65"/>
      <c r="B138" s="65"/>
      <c r="C138" s="65"/>
      <c r="D138" s="65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7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</row>
    <row r="139" spans="1:57" ht="15">
      <c r="A139" s="65"/>
      <c r="B139" s="65"/>
      <c r="C139" s="65"/>
      <c r="D139" s="65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7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</row>
    <row r="140" spans="1:57" ht="15">
      <c r="A140" s="65"/>
      <c r="B140" s="65"/>
      <c r="C140" s="65"/>
      <c r="D140" s="65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7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</row>
    <row r="141" spans="1:57" ht="15">
      <c r="A141" s="65"/>
      <c r="B141" s="65"/>
      <c r="C141" s="65"/>
      <c r="D141" s="65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7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</row>
    <row r="142" spans="1:57" ht="15">
      <c r="A142" s="65"/>
      <c r="B142" s="65"/>
      <c r="C142" s="65"/>
      <c r="D142" s="65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7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</row>
    <row r="143" spans="1:57" ht="15">
      <c r="A143" s="65"/>
      <c r="B143" s="65"/>
      <c r="C143" s="65"/>
      <c r="D143" s="65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7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</row>
    <row r="144" spans="1:57" ht="15">
      <c r="A144" s="65"/>
      <c r="B144" s="65"/>
      <c r="C144" s="65"/>
      <c r="D144" s="65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7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</row>
    <row r="145" spans="1:57" ht="15">
      <c r="A145" s="65"/>
      <c r="B145" s="65"/>
      <c r="C145" s="65"/>
      <c r="D145" s="65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7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</row>
    <row r="146" spans="1:57" ht="15">
      <c r="A146" s="65"/>
      <c r="B146" s="65"/>
      <c r="C146" s="65"/>
      <c r="D146" s="65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7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</row>
    <row r="147" spans="1:57" ht="15">
      <c r="A147" s="65"/>
      <c r="B147" s="65"/>
      <c r="C147" s="65"/>
      <c r="D147" s="65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7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</row>
    <row r="148" spans="1:57" ht="15">
      <c r="A148" s="65"/>
      <c r="B148" s="65"/>
      <c r="C148" s="65"/>
      <c r="D148" s="65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7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</row>
    <row r="149" spans="1:57" ht="15">
      <c r="A149" s="65"/>
      <c r="B149" s="65"/>
      <c r="C149" s="65"/>
      <c r="D149" s="65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7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</row>
  </sheetData>
  <sheetProtection/>
  <mergeCells count="69">
    <mergeCell ref="B31:B32"/>
    <mergeCell ref="C31:C32"/>
    <mergeCell ref="B33:B34"/>
    <mergeCell ref="C33:C34"/>
    <mergeCell ref="AU8:AV8"/>
    <mergeCell ref="AU10:AV10"/>
    <mergeCell ref="B51:D51"/>
    <mergeCell ref="B52:D52"/>
    <mergeCell ref="B53:D53"/>
    <mergeCell ref="B45:B46"/>
    <mergeCell ref="C45:C46"/>
    <mergeCell ref="B47:B48"/>
    <mergeCell ref="C47:C48"/>
    <mergeCell ref="B49:B50"/>
    <mergeCell ref="C49:C50"/>
    <mergeCell ref="B37:B38"/>
    <mergeCell ref="C37:C38"/>
    <mergeCell ref="B41:B42"/>
    <mergeCell ref="C41:C42"/>
    <mergeCell ref="B43:B44"/>
    <mergeCell ref="C43:C44"/>
    <mergeCell ref="B39:B40"/>
    <mergeCell ref="C39:C40"/>
    <mergeCell ref="B35:B36"/>
    <mergeCell ref="C35:C36"/>
    <mergeCell ref="B23:B24"/>
    <mergeCell ref="C23:C24"/>
    <mergeCell ref="B25:B26"/>
    <mergeCell ref="C25:C26"/>
    <mergeCell ref="B27:B28"/>
    <mergeCell ref="B29:B30"/>
    <mergeCell ref="C27:C28"/>
    <mergeCell ref="C29:C30"/>
    <mergeCell ref="C15:C16"/>
    <mergeCell ref="B17:B18"/>
    <mergeCell ref="C17:C18"/>
    <mergeCell ref="B19:B20"/>
    <mergeCell ref="C19:C20"/>
    <mergeCell ref="B21:B22"/>
    <mergeCell ref="C21:C22"/>
    <mergeCell ref="AX6:AZ6"/>
    <mergeCell ref="BB6:BE6"/>
    <mergeCell ref="E7:BE7"/>
    <mergeCell ref="E9:BE9"/>
    <mergeCell ref="A11:A51"/>
    <mergeCell ref="B11:B12"/>
    <mergeCell ref="C11:C12"/>
    <mergeCell ref="B13:B14"/>
    <mergeCell ref="C13:C14"/>
    <mergeCell ref="B15:B16"/>
    <mergeCell ref="W6:Y6"/>
    <mergeCell ref="AA6:AC6"/>
    <mergeCell ref="AE6:AH6"/>
    <mergeCell ref="AJ6:AL6"/>
    <mergeCell ref="AN6:AQ6"/>
    <mergeCell ref="S6:U6"/>
    <mergeCell ref="AS6:AV6"/>
    <mergeCell ref="AO4:BA4"/>
    <mergeCell ref="U5:AA5"/>
    <mergeCell ref="A6:A10"/>
    <mergeCell ref="B6:B10"/>
    <mergeCell ref="C6:C10"/>
    <mergeCell ref="D6:D10"/>
    <mergeCell ref="F6:H6"/>
    <mergeCell ref="J6:L6"/>
    <mergeCell ref="N6:Q6"/>
    <mergeCell ref="J1:AJ1"/>
    <mergeCell ref="A2:BE2"/>
    <mergeCell ref="B3:BD3"/>
  </mergeCells>
  <printOptions/>
  <pageMargins left="0.24" right="0.17" top="0.3543307086614173" bottom="0.17" header="0.31496062992125984" footer="0.17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49"/>
  <sheetViews>
    <sheetView view="pageBreakPreview" zoomScaleSheetLayoutView="100" zoomScalePageLayoutView="0" workbookViewId="0" topLeftCell="D1">
      <selection activeCell="BF1" sqref="BF1:BF16384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0" width="4.421875" style="0" customWidth="1"/>
    <col min="21" max="21" width="5.140625" style="0" customWidth="1"/>
    <col min="22" max="22" width="5.7109375" style="0" customWidth="1"/>
    <col min="23" max="23" width="4.421875" style="2" customWidth="1"/>
    <col min="24" max="45" width="4.421875" style="0" customWidth="1"/>
    <col min="46" max="46" width="6.140625" style="0" customWidth="1"/>
    <col min="47" max="47" width="3.8515625" style="0" customWidth="1"/>
    <col min="48" max="48" width="6.00390625" style="0" customWidth="1"/>
    <col min="49" max="57" width="4.421875" style="0" customWidth="1"/>
  </cols>
  <sheetData>
    <row r="1" spans="10:57" ht="15">
      <c r="J1" s="147" t="s">
        <v>4</v>
      </c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3"/>
      <c r="AL1" s="3"/>
      <c r="AM1" s="3"/>
      <c r="AN1" s="3"/>
      <c r="AP1" s="4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ht="15">
      <c r="A2" s="150" t="s">
        <v>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</row>
    <row r="3" spans="2:56" ht="15">
      <c r="B3" s="150" t="s">
        <v>95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</row>
    <row r="4" spans="2:56" ht="15.75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6"/>
      <c r="W4" s="7"/>
      <c r="X4" s="6" t="s">
        <v>149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8"/>
      <c r="AJ4" s="8"/>
      <c r="AK4" s="8"/>
      <c r="AL4" s="8"/>
      <c r="AM4" s="8"/>
      <c r="AN4" s="6"/>
      <c r="AO4" s="150" t="s">
        <v>6</v>
      </c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6"/>
      <c r="BC4" s="6"/>
      <c r="BD4" s="6"/>
    </row>
    <row r="5" spans="2:56" ht="15" customHeight="1" thickBot="1">
      <c r="B5" s="9" t="s">
        <v>148</v>
      </c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9"/>
      <c r="P5" s="9"/>
      <c r="Q5" s="9"/>
      <c r="R5" s="9"/>
      <c r="S5" s="9"/>
      <c r="T5" s="9"/>
      <c r="U5" s="154" t="s">
        <v>7</v>
      </c>
      <c r="V5" s="155"/>
      <c r="W5" s="155"/>
      <c r="X5" s="155"/>
      <c r="Y5" s="155"/>
      <c r="Z5" s="156"/>
      <c r="AA5" s="157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6"/>
      <c r="AP5" s="6"/>
      <c r="AQ5" s="6"/>
      <c r="AR5" s="11"/>
      <c r="AS5" s="6"/>
      <c r="AT5" s="6"/>
      <c r="AU5" s="6"/>
      <c r="AV5" s="6"/>
      <c r="AW5" s="11"/>
      <c r="AX5" s="11"/>
      <c r="AY5" s="11"/>
      <c r="AZ5" s="11"/>
      <c r="BA5" s="11"/>
      <c r="BB5" s="11"/>
      <c r="BC5" s="11"/>
      <c r="BD5" s="11"/>
    </row>
    <row r="6" spans="1:57" ht="60" customHeight="1" thickBot="1">
      <c r="A6" s="158" t="s">
        <v>8</v>
      </c>
      <c r="B6" s="158" t="s">
        <v>9</v>
      </c>
      <c r="C6" s="158" t="s">
        <v>10</v>
      </c>
      <c r="D6" s="158" t="s">
        <v>11</v>
      </c>
      <c r="E6" s="12" t="s">
        <v>12</v>
      </c>
      <c r="F6" s="159" t="s">
        <v>13</v>
      </c>
      <c r="G6" s="160"/>
      <c r="H6" s="160"/>
      <c r="I6" s="13" t="s">
        <v>14</v>
      </c>
      <c r="J6" s="161" t="s">
        <v>15</v>
      </c>
      <c r="K6" s="152"/>
      <c r="L6" s="153"/>
      <c r="M6" s="14" t="s">
        <v>16</v>
      </c>
      <c r="N6" s="161" t="s">
        <v>17</v>
      </c>
      <c r="O6" s="162"/>
      <c r="P6" s="162"/>
      <c r="Q6" s="163"/>
      <c r="R6" s="15" t="s">
        <v>18</v>
      </c>
      <c r="S6" s="161" t="s">
        <v>19</v>
      </c>
      <c r="T6" s="162"/>
      <c r="U6" s="163"/>
      <c r="V6" s="16" t="s">
        <v>20</v>
      </c>
      <c r="W6" s="164" t="s">
        <v>21</v>
      </c>
      <c r="X6" s="165"/>
      <c r="Y6" s="166"/>
      <c r="Z6" s="17" t="s">
        <v>22</v>
      </c>
      <c r="AA6" s="151" t="s">
        <v>23</v>
      </c>
      <c r="AB6" s="152"/>
      <c r="AC6" s="153"/>
      <c r="AD6" s="12" t="s">
        <v>24</v>
      </c>
      <c r="AE6" s="151" t="s">
        <v>25</v>
      </c>
      <c r="AF6" s="152"/>
      <c r="AG6" s="152"/>
      <c r="AH6" s="167"/>
      <c r="AI6" s="15" t="s">
        <v>26</v>
      </c>
      <c r="AJ6" s="151" t="s">
        <v>27</v>
      </c>
      <c r="AK6" s="152"/>
      <c r="AL6" s="153"/>
      <c r="AM6" s="15" t="s">
        <v>28</v>
      </c>
      <c r="AN6" s="151" t="s">
        <v>29</v>
      </c>
      <c r="AO6" s="152"/>
      <c r="AP6" s="152"/>
      <c r="AQ6" s="153"/>
      <c r="AR6" s="18" t="s">
        <v>30</v>
      </c>
      <c r="AS6" s="151" t="s">
        <v>31</v>
      </c>
      <c r="AT6" s="152"/>
      <c r="AU6" s="152"/>
      <c r="AV6" s="153"/>
      <c r="AW6" s="19" t="s">
        <v>32</v>
      </c>
      <c r="AX6" s="151" t="s">
        <v>33</v>
      </c>
      <c r="AY6" s="152"/>
      <c r="AZ6" s="153"/>
      <c r="BA6" s="18" t="s">
        <v>34</v>
      </c>
      <c r="BB6" s="151" t="s">
        <v>35</v>
      </c>
      <c r="BC6" s="152"/>
      <c r="BD6" s="152"/>
      <c r="BE6" s="153"/>
    </row>
    <row r="7" spans="1:57" ht="15.75" customHeight="1" thickBot="1">
      <c r="A7" s="158"/>
      <c r="B7" s="158"/>
      <c r="C7" s="158"/>
      <c r="D7" s="158"/>
      <c r="E7" s="168" t="s">
        <v>37</v>
      </c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</row>
    <row r="8" spans="1:57" ht="19.5" customHeight="1" thickBot="1">
      <c r="A8" s="158"/>
      <c r="B8" s="158"/>
      <c r="C8" s="158"/>
      <c r="D8" s="158"/>
      <c r="E8" s="20">
        <v>36</v>
      </c>
      <c r="F8" s="21">
        <v>37</v>
      </c>
      <c r="G8" s="21">
        <v>38</v>
      </c>
      <c r="H8" s="21">
        <v>39</v>
      </c>
      <c r="I8" s="21">
        <v>40</v>
      </c>
      <c r="J8" s="21">
        <v>41</v>
      </c>
      <c r="K8" s="21">
        <v>42</v>
      </c>
      <c r="L8" s="21">
        <v>43</v>
      </c>
      <c r="M8" s="22">
        <v>44</v>
      </c>
      <c r="N8" s="22">
        <v>45</v>
      </c>
      <c r="O8" s="22">
        <v>46</v>
      </c>
      <c r="P8" s="22">
        <v>47</v>
      </c>
      <c r="Q8" s="22">
        <v>48</v>
      </c>
      <c r="R8" s="22">
        <v>49</v>
      </c>
      <c r="S8" s="22">
        <v>50</v>
      </c>
      <c r="T8" s="22">
        <v>51</v>
      </c>
      <c r="U8" s="22">
        <v>52</v>
      </c>
      <c r="V8" s="22">
        <v>1</v>
      </c>
      <c r="W8" s="23">
        <v>2</v>
      </c>
      <c r="X8" s="22">
        <v>3</v>
      </c>
      <c r="Y8" s="22">
        <v>4</v>
      </c>
      <c r="Z8" s="22">
        <v>5</v>
      </c>
      <c r="AA8" s="22">
        <v>6</v>
      </c>
      <c r="AB8" s="22">
        <v>7</v>
      </c>
      <c r="AC8" s="22">
        <v>8</v>
      </c>
      <c r="AD8" s="22">
        <v>9</v>
      </c>
      <c r="AE8" s="22">
        <v>10</v>
      </c>
      <c r="AF8" s="22">
        <v>11</v>
      </c>
      <c r="AG8" s="22">
        <v>12</v>
      </c>
      <c r="AH8" s="22">
        <v>13</v>
      </c>
      <c r="AI8" s="21">
        <v>14</v>
      </c>
      <c r="AJ8" s="21">
        <v>15</v>
      </c>
      <c r="AK8" s="21">
        <v>16</v>
      </c>
      <c r="AL8" s="21">
        <v>17</v>
      </c>
      <c r="AM8" s="22">
        <v>18</v>
      </c>
      <c r="AN8" s="21">
        <v>19</v>
      </c>
      <c r="AO8" s="21">
        <v>20</v>
      </c>
      <c r="AP8" s="21">
        <v>21</v>
      </c>
      <c r="AQ8" s="21">
        <v>22</v>
      </c>
      <c r="AR8" s="21">
        <v>23</v>
      </c>
      <c r="AS8" s="21">
        <v>24</v>
      </c>
      <c r="AT8" s="21">
        <v>25</v>
      </c>
      <c r="AU8" s="189">
        <v>26</v>
      </c>
      <c r="AV8" s="190"/>
      <c r="AW8" s="24">
        <v>27</v>
      </c>
      <c r="AX8" s="25">
        <v>28</v>
      </c>
      <c r="AY8" s="21">
        <v>29</v>
      </c>
      <c r="AZ8" s="21">
        <v>30</v>
      </c>
      <c r="BA8" s="21">
        <v>31</v>
      </c>
      <c r="BB8" s="21">
        <v>32</v>
      </c>
      <c r="BC8" s="21">
        <v>33</v>
      </c>
      <c r="BD8" s="21">
        <v>34</v>
      </c>
      <c r="BE8" s="21">
        <v>35</v>
      </c>
    </row>
    <row r="9" spans="1:57" ht="19.5" customHeight="1" thickBot="1">
      <c r="A9" s="158"/>
      <c r="B9" s="158"/>
      <c r="C9" s="158"/>
      <c r="D9" s="158"/>
      <c r="E9" s="171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</row>
    <row r="10" spans="1:57" ht="19.5" customHeight="1" thickBot="1">
      <c r="A10" s="158"/>
      <c r="B10" s="158"/>
      <c r="C10" s="158"/>
      <c r="D10" s="158"/>
      <c r="E10" s="27">
        <v>1</v>
      </c>
      <c r="F10" s="28">
        <v>2</v>
      </c>
      <c r="G10" s="28">
        <v>3</v>
      </c>
      <c r="H10" s="28">
        <v>4</v>
      </c>
      <c r="I10" s="28">
        <v>5</v>
      </c>
      <c r="J10" s="28">
        <v>6</v>
      </c>
      <c r="K10" s="28">
        <v>7</v>
      </c>
      <c r="L10" s="28">
        <v>8</v>
      </c>
      <c r="M10" s="29">
        <v>9</v>
      </c>
      <c r="N10" s="29">
        <v>10</v>
      </c>
      <c r="O10" s="29">
        <v>11</v>
      </c>
      <c r="P10" s="29">
        <v>12</v>
      </c>
      <c r="Q10" s="29">
        <v>13</v>
      </c>
      <c r="R10" s="29">
        <v>14</v>
      </c>
      <c r="S10" s="29">
        <v>15</v>
      </c>
      <c r="T10" s="29">
        <v>16</v>
      </c>
      <c r="U10" s="29">
        <v>17</v>
      </c>
      <c r="V10" s="29">
        <v>18</v>
      </c>
      <c r="W10" s="30">
        <v>19</v>
      </c>
      <c r="X10" s="29">
        <v>20</v>
      </c>
      <c r="Y10" s="29">
        <v>21</v>
      </c>
      <c r="Z10" s="29">
        <v>22</v>
      </c>
      <c r="AA10" s="29">
        <v>23</v>
      </c>
      <c r="AB10" s="29">
        <v>24</v>
      </c>
      <c r="AC10" s="29">
        <v>25</v>
      </c>
      <c r="AD10" s="29">
        <v>26</v>
      </c>
      <c r="AE10" s="29">
        <v>27</v>
      </c>
      <c r="AF10" s="29">
        <v>28</v>
      </c>
      <c r="AG10" s="29">
        <v>29</v>
      </c>
      <c r="AH10" s="29">
        <v>30</v>
      </c>
      <c r="AI10" s="29">
        <v>31</v>
      </c>
      <c r="AJ10" s="29">
        <v>32</v>
      </c>
      <c r="AK10" s="29">
        <v>33</v>
      </c>
      <c r="AL10" s="29">
        <v>34</v>
      </c>
      <c r="AM10" s="29">
        <v>35</v>
      </c>
      <c r="AN10" s="29">
        <v>36</v>
      </c>
      <c r="AO10" s="29">
        <v>37</v>
      </c>
      <c r="AP10" s="29">
        <v>38</v>
      </c>
      <c r="AQ10" s="29">
        <v>39</v>
      </c>
      <c r="AR10" s="29">
        <v>40</v>
      </c>
      <c r="AS10" s="29">
        <v>41</v>
      </c>
      <c r="AT10" s="29">
        <v>42</v>
      </c>
      <c r="AU10" s="191">
        <v>43</v>
      </c>
      <c r="AV10" s="192"/>
      <c r="AW10" s="31">
        <v>44</v>
      </c>
      <c r="AX10" s="32">
        <v>45</v>
      </c>
      <c r="AY10" s="28">
        <v>46</v>
      </c>
      <c r="AZ10" s="28">
        <v>47</v>
      </c>
      <c r="BA10" s="28">
        <v>48</v>
      </c>
      <c r="BB10" s="28">
        <v>49</v>
      </c>
      <c r="BC10" s="28">
        <v>50</v>
      </c>
      <c r="BD10" s="28">
        <v>51</v>
      </c>
      <c r="BE10" s="28">
        <v>52</v>
      </c>
    </row>
    <row r="11" spans="1:57" ht="18" customHeight="1" thickBot="1">
      <c r="A11" s="174" t="s">
        <v>83</v>
      </c>
      <c r="B11" s="176" t="s">
        <v>38</v>
      </c>
      <c r="C11" s="177" t="s">
        <v>39</v>
      </c>
      <c r="D11" s="33" t="s">
        <v>40</v>
      </c>
      <c r="E11" s="200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2"/>
      <c r="U11" s="206" t="s">
        <v>140</v>
      </c>
      <c r="V11" s="279"/>
      <c r="W11" s="279"/>
      <c r="X11" s="200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8"/>
      <c r="AU11" s="137"/>
      <c r="AV11" s="198" t="s">
        <v>139</v>
      </c>
      <c r="AW11" s="198"/>
      <c r="AX11" s="280"/>
      <c r="AY11" s="280"/>
      <c r="AZ11" s="280"/>
      <c r="BA11" s="280"/>
      <c r="BB11" s="280"/>
      <c r="BC11" s="280"/>
      <c r="BD11" s="280"/>
      <c r="BE11" s="281"/>
    </row>
    <row r="12" spans="1:57" s="2" customFormat="1" ht="22.5" customHeight="1" thickBot="1">
      <c r="A12" s="175"/>
      <c r="B12" s="176"/>
      <c r="C12" s="177"/>
      <c r="D12" s="33" t="s">
        <v>41</v>
      </c>
      <c r="E12" s="203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5"/>
      <c r="U12" s="207"/>
      <c r="V12" s="279"/>
      <c r="W12" s="279"/>
      <c r="X12" s="203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9"/>
      <c r="AU12" s="138"/>
      <c r="AV12" s="199"/>
      <c r="AW12" s="199"/>
      <c r="AX12" s="280"/>
      <c r="AY12" s="280"/>
      <c r="AZ12" s="280"/>
      <c r="BA12" s="280"/>
      <c r="BB12" s="280"/>
      <c r="BC12" s="280"/>
      <c r="BD12" s="280"/>
      <c r="BE12" s="281"/>
    </row>
    <row r="13" spans="1:57" s="2" customFormat="1" ht="18" customHeight="1" thickBot="1">
      <c r="A13" s="175"/>
      <c r="B13" s="178" t="s">
        <v>42</v>
      </c>
      <c r="C13" s="179" t="s">
        <v>43</v>
      </c>
      <c r="D13" s="41" t="s">
        <v>40</v>
      </c>
      <c r="E13" s="210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2"/>
      <c r="U13" s="216" t="s">
        <v>84</v>
      </c>
      <c r="V13" s="279"/>
      <c r="W13" s="279"/>
      <c r="X13" s="210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8"/>
      <c r="AU13" s="132"/>
      <c r="AV13" s="198" t="s">
        <v>137</v>
      </c>
      <c r="AW13" s="198"/>
      <c r="AX13" s="280"/>
      <c r="AY13" s="280"/>
      <c r="AZ13" s="280"/>
      <c r="BA13" s="280"/>
      <c r="BB13" s="280"/>
      <c r="BC13" s="280"/>
      <c r="BD13" s="280"/>
      <c r="BE13" s="281"/>
    </row>
    <row r="14" spans="1:57" s="2" customFormat="1" ht="18" customHeight="1" thickBot="1">
      <c r="A14" s="175"/>
      <c r="B14" s="178"/>
      <c r="C14" s="178"/>
      <c r="D14" s="41" t="s">
        <v>41</v>
      </c>
      <c r="E14" s="213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5"/>
      <c r="U14" s="217"/>
      <c r="V14" s="279"/>
      <c r="W14" s="279"/>
      <c r="X14" s="213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9"/>
      <c r="AU14" s="133"/>
      <c r="AV14" s="199"/>
      <c r="AW14" s="199"/>
      <c r="AX14" s="280"/>
      <c r="AY14" s="280"/>
      <c r="AZ14" s="280"/>
      <c r="BA14" s="280"/>
      <c r="BB14" s="280"/>
      <c r="BC14" s="280"/>
      <c r="BD14" s="280"/>
      <c r="BE14" s="281"/>
    </row>
    <row r="15" spans="1:57" s="2" customFormat="1" ht="18" customHeight="1" thickBot="1">
      <c r="A15" s="175"/>
      <c r="B15" s="180" t="s">
        <v>44</v>
      </c>
      <c r="C15" s="181" t="s">
        <v>45</v>
      </c>
      <c r="D15" s="44" t="s">
        <v>40</v>
      </c>
      <c r="E15" s="220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2"/>
      <c r="U15" s="226"/>
      <c r="V15" s="279"/>
      <c r="W15" s="279"/>
      <c r="X15" s="228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33"/>
      <c r="AU15" s="134"/>
      <c r="AV15" s="239" t="s">
        <v>86</v>
      </c>
      <c r="AW15" s="198"/>
      <c r="AX15" s="280"/>
      <c r="AY15" s="280"/>
      <c r="AZ15" s="280"/>
      <c r="BA15" s="280"/>
      <c r="BB15" s="280"/>
      <c r="BC15" s="280"/>
      <c r="BD15" s="280"/>
      <c r="BE15" s="281"/>
    </row>
    <row r="16" spans="1:57" s="2" customFormat="1" ht="18" customHeight="1" thickBot="1">
      <c r="A16" s="175"/>
      <c r="B16" s="180"/>
      <c r="C16" s="181"/>
      <c r="D16" s="44" t="s">
        <v>41</v>
      </c>
      <c r="E16" s="223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5"/>
      <c r="U16" s="227"/>
      <c r="V16" s="279"/>
      <c r="W16" s="279"/>
      <c r="X16" s="230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2"/>
      <c r="AT16" s="234"/>
      <c r="AU16" s="85"/>
      <c r="AV16" s="240"/>
      <c r="AW16" s="199"/>
      <c r="AX16" s="280"/>
      <c r="AY16" s="280"/>
      <c r="AZ16" s="280"/>
      <c r="BA16" s="280"/>
      <c r="BB16" s="280"/>
      <c r="BC16" s="280"/>
      <c r="BD16" s="280"/>
      <c r="BE16" s="281"/>
    </row>
    <row r="17" spans="1:57" s="2" customFormat="1" ht="18" customHeight="1" thickBot="1">
      <c r="A17" s="175"/>
      <c r="B17" s="180" t="s">
        <v>46</v>
      </c>
      <c r="C17" s="182" t="s">
        <v>47</v>
      </c>
      <c r="D17" s="44" t="s">
        <v>40</v>
      </c>
      <c r="E17" s="220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2"/>
      <c r="U17" s="226"/>
      <c r="V17" s="279"/>
      <c r="W17" s="279"/>
      <c r="X17" s="228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77"/>
      <c r="AV17" s="239"/>
      <c r="AW17" s="198"/>
      <c r="AX17" s="280"/>
      <c r="AY17" s="280"/>
      <c r="AZ17" s="280"/>
      <c r="BA17" s="280"/>
      <c r="BB17" s="280"/>
      <c r="BC17" s="280"/>
      <c r="BD17" s="280"/>
      <c r="BE17" s="281"/>
    </row>
    <row r="18" spans="1:57" s="2" customFormat="1" ht="18" customHeight="1" thickBot="1">
      <c r="A18" s="175"/>
      <c r="B18" s="180"/>
      <c r="C18" s="183"/>
      <c r="D18" s="44" t="s">
        <v>41</v>
      </c>
      <c r="E18" s="223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5"/>
      <c r="U18" s="227"/>
      <c r="V18" s="279"/>
      <c r="W18" s="279"/>
      <c r="X18" s="230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2"/>
      <c r="AT18" s="231"/>
      <c r="AU18" s="46"/>
      <c r="AV18" s="240"/>
      <c r="AW18" s="199"/>
      <c r="AX18" s="280"/>
      <c r="AY18" s="280"/>
      <c r="AZ18" s="280"/>
      <c r="BA18" s="280"/>
      <c r="BB18" s="280"/>
      <c r="BC18" s="280"/>
      <c r="BD18" s="280"/>
      <c r="BE18" s="281"/>
    </row>
    <row r="19" spans="1:57" s="2" customFormat="1" ht="18" customHeight="1" thickBot="1">
      <c r="A19" s="175"/>
      <c r="B19" s="180" t="s">
        <v>48</v>
      </c>
      <c r="C19" s="182" t="s">
        <v>49</v>
      </c>
      <c r="D19" s="44" t="s">
        <v>40</v>
      </c>
      <c r="E19" s="220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2"/>
      <c r="U19" s="226"/>
      <c r="V19" s="279"/>
      <c r="W19" s="279"/>
      <c r="X19" s="228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77"/>
      <c r="AV19" s="239"/>
      <c r="AW19" s="198"/>
      <c r="AX19" s="280"/>
      <c r="AY19" s="280"/>
      <c r="AZ19" s="280"/>
      <c r="BA19" s="280"/>
      <c r="BB19" s="280"/>
      <c r="BC19" s="280"/>
      <c r="BD19" s="280"/>
      <c r="BE19" s="281"/>
    </row>
    <row r="20" spans="1:57" s="2" customFormat="1" ht="18" customHeight="1" thickBot="1">
      <c r="A20" s="175"/>
      <c r="B20" s="180"/>
      <c r="C20" s="183"/>
      <c r="D20" s="44" t="s">
        <v>41</v>
      </c>
      <c r="E20" s="223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5"/>
      <c r="U20" s="227"/>
      <c r="V20" s="279"/>
      <c r="W20" s="279"/>
      <c r="X20" s="230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2"/>
      <c r="AT20" s="231"/>
      <c r="AU20" s="46"/>
      <c r="AV20" s="240"/>
      <c r="AW20" s="199"/>
      <c r="AX20" s="280"/>
      <c r="AY20" s="280"/>
      <c r="AZ20" s="280"/>
      <c r="BA20" s="280"/>
      <c r="BB20" s="280"/>
      <c r="BC20" s="280"/>
      <c r="BD20" s="280"/>
      <c r="BE20" s="281"/>
    </row>
    <row r="21" spans="1:57" s="2" customFormat="1" ht="18" customHeight="1" thickBot="1">
      <c r="A21" s="175"/>
      <c r="B21" s="180" t="s">
        <v>50</v>
      </c>
      <c r="C21" s="182" t="s">
        <v>51</v>
      </c>
      <c r="D21" s="44" t="s">
        <v>40</v>
      </c>
      <c r="E21" s="220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2"/>
      <c r="U21" s="226"/>
      <c r="V21" s="279"/>
      <c r="W21" s="279"/>
      <c r="X21" s="228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33"/>
      <c r="AU21" s="134"/>
      <c r="AV21" s="239"/>
      <c r="AW21" s="198"/>
      <c r="AX21" s="280"/>
      <c r="AY21" s="280"/>
      <c r="AZ21" s="280"/>
      <c r="BA21" s="280"/>
      <c r="BB21" s="280"/>
      <c r="BC21" s="280"/>
      <c r="BD21" s="280"/>
      <c r="BE21" s="281"/>
    </row>
    <row r="22" spans="1:57" s="2" customFormat="1" ht="18" customHeight="1" thickBot="1">
      <c r="A22" s="175"/>
      <c r="B22" s="180"/>
      <c r="C22" s="183"/>
      <c r="D22" s="44" t="s">
        <v>41</v>
      </c>
      <c r="E22" s="223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5"/>
      <c r="U22" s="227"/>
      <c r="V22" s="279"/>
      <c r="W22" s="279"/>
      <c r="X22" s="230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2"/>
      <c r="AT22" s="234"/>
      <c r="AU22" s="85"/>
      <c r="AV22" s="240"/>
      <c r="AW22" s="199"/>
      <c r="AX22" s="280"/>
      <c r="AY22" s="280"/>
      <c r="AZ22" s="280"/>
      <c r="BA22" s="280"/>
      <c r="BB22" s="280"/>
      <c r="BC22" s="280"/>
      <c r="BD22" s="280"/>
      <c r="BE22" s="281"/>
    </row>
    <row r="23" spans="1:57" s="2" customFormat="1" ht="18" customHeight="1" thickBot="1">
      <c r="A23" s="175"/>
      <c r="B23" s="180" t="s">
        <v>52</v>
      </c>
      <c r="C23" s="182" t="s">
        <v>53</v>
      </c>
      <c r="D23" s="44" t="s">
        <v>40</v>
      </c>
      <c r="E23" s="97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9"/>
      <c r="U23" s="100"/>
      <c r="V23" s="288"/>
      <c r="W23" s="288"/>
      <c r="X23" s="101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39"/>
      <c r="AT23" s="106"/>
      <c r="AU23" s="134"/>
      <c r="AV23" s="239"/>
      <c r="AW23" s="198"/>
      <c r="AX23" s="280"/>
      <c r="AY23" s="280"/>
      <c r="AZ23" s="280"/>
      <c r="BA23" s="280"/>
      <c r="BB23" s="280"/>
      <c r="BC23" s="280"/>
      <c r="BD23" s="280"/>
      <c r="BE23" s="281"/>
    </row>
    <row r="24" spans="1:57" s="2" customFormat="1" ht="18" customHeight="1" thickBot="1">
      <c r="A24" s="175"/>
      <c r="B24" s="180"/>
      <c r="C24" s="183"/>
      <c r="D24" s="44" t="s">
        <v>41</v>
      </c>
      <c r="E24" s="126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8"/>
      <c r="U24" s="129"/>
      <c r="V24" s="289"/>
      <c r="W24" s="289"/>
      <c r="X24" s="130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40"/>
      <c r="AT24" s="141"/>
      <c r="AU24" s="134"/>
      <c r="AV24" s="240"/>
      <c r="AW24" s="199"/>
      <c r="AX24" s="280"/>
      <c r="AY24" s="280"/>
      <c r="AZ24" s="280"/>
      <c r="BA24" s="280"/>
      <c r="BB24" s="280"/>
      <c r="BC24" s="280"/>
      <c r="BD24" s="280"/>
      <c r="BE24" s="281"/>
    </row>
    <row r="25" spans="1:57" s="2" customFormat="1" ht="18" customHeight="1" thickBot="1">
      <c r="A25" s="175"/>
      <c r="B25" s="180" t="s">
        <v>54</v>
      </c>
      <c r="C25" s="182" t="s">
        <v>55</v>
      </c>
      <c r="D25" s="44" t="s">
        <v>40</v>
      </c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  <c r="U25" s="226" t="s">
        <v>87</v>
      </c>
      <c r="V25" s="279"/>
      <c r="W25" s="279"/>
      <c r="X25" s="75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92"/>
      <c r="AT25" s="233"/>
      <c r="AU25" s="134"/>
      <c r="AV25" s="239" t="s">
        <v>87</v>
      </c>
      <c r="AW25" s="198"/>
      <c r="AX25" s="280"/>
      <c r="AY25" s="280"/>
      <c r="AZ25" s="280"/>
      <c r="BA25" s="280"/>
      <c r="BB25" s="280"/>
      <c r="BC25" s="280"/>
      <c r="BD25" s="280"/>
      <c r="BE25" s="281"/>
    </row>
    <row r="26" spans="1:57" s="2" customFormat="1" ht="18" customHeight="1" thickBot="1">
      <c r="A26" s="175"/>
      <c r="B26" s="180"/>
      <c r="C26" s="183"/>
      <c r="D26" s="44" t="s">
        <v>41</v>
      </c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4"/>
      <c r="U26" s="227"/>
      <c r="V26" s="279"/>
      <c r="W26" s="279"/>
      <c r="X26" s="75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92"/>
      <c r="AT26" s="234"/>
      <c r="AU26" s="85"/>
      <c r="AV26" s="240"/>
      <c r="AW26" s="199"/>
      <c r="AX26" s="280"/>
      <c r="AY26" s="280"/>
      <c r="AZ26" s="280"/>
      <c r="BA26" s="280"/>
      <c r="BB26" s="280"/>
      <c r="BC26" s="280"/>
      <c r="BD26" s="280"/>
      <c r="BE26" s="281"/>
    </row>
    <row r="27" spans="1:57" s="2" customFormat="1" ht="18" customHeight="1" thickBot="1">
      <c r="A27" s="175"/>
      <c r="B27" s="180" t="s">
        <v>56</v>
      </c>
      <c r="C27" s="182" t="s">
        <v>57</v>
      </c>
      <c r="D27" s="44" t="s">
        <v>40</v>
      </c>
      <c r="E27" s="220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2"/>
      <c r="U27" s="226"/>
      <c r="V27" s="279"/>
      <c r="W27" s="279"/>
      <c r="X27" s="228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33"/>
      <c r="AU27" s="134"/>
      <c r="AV27" s="239" t="s">
        <v>87</v>
      </c>
      <c r="AW27" s="198"/>
      <c r="AX27" s="280"/>
      <c r="AY27" s="280"/>
      <c r="AZ27" s="280"/>
      <c r="BA27" s="280"/>
      <c r="BB27" s="280"/>
      <c r="BC27" s="280"/>
      <c r="BD27" s="280"/>
      <c r="BE27" s="281"/>
    </row>
    <row r="28" spans="1:57" s="2" customFormat="1" ht="18" customHeight="1" thickBot="1">
      <c r="A28" s="175"/>
      <c r="B28" s="180"/>
      <c r="C28" s="183"/>
      <c r="D28" s="44" t="s">
        <v>41</v>
      </c>
      <c r="E28" s="223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5"/>
      <c r="U28" s="227"/>
      <c r="V28" s="279"/>
      <c r="W28" s="279"/>
      <c r="X28" s="230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2"/>
      <c r="AT28" s="234"/>
      <c r="AU28" s="85"/>
      <c r="AV28" s="240"/>
      <c r="AW28" s="199"/>
      <c r="AX28" s="280"/>
      <c r="AY28" s="280"/>
      <c r="AZ28" s="280"/>
      <c r="BA28" s="280"/>
      <c r="BB28" s="280"/>
      <c r="BC28" s="280"/>
      <c r="BD28" s="280"/>
      <c r="BE28" s="281"/>
    </row>
    <row r="29" spans="1:57" s="2" customFormat="1" ht="18" customHeight="1" thickBot="1">
      <c r="A29" s="175"/>
      <c r="B29" s="180" t="s">
        <v>105</v>
      </c>
      <c r="C29" s="182" t="s">
        <v>109</v>
      </c>
      <c r="D29" s="44" t="s">
        <v>40</v>
      </c>
      <c r="E29" s="72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4"/>
      <c r="U29" s="226"/>
      <c r="V29" s="279"/>
      <c r="W29" s="279"/>
      <c r="X29" s="75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233"/>
      <c r="AU29" s="134"/>
      <c r="AV29" s="239" t="s">
        <v>89</v>
      </c>
      <c r="AW29" s="198"/>
      <c r="AX29" s="280"/>
      <c r="AY29" s="280"/>
      <c r="AZ29" s="280"/>
      <c r="BA29" s="280"/>
      <c r="BB29" s="280"/>
      <c r="BC29" s="280"/>
      <c r="BD29" s="280"/>
      <c r="BE29" s="281"/>
    </row>
    <row r="30" spans="1:57" s="2" customFormat="1" ht="18" customHeight="1" thickBot="1">
      <c r="A30" s="175"/>
      <c r="B30" s="180"/>
      <c r="C30" s="183"/>
      <c r="D30" s="44" t="s">
        <v>41</v>
      </c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4"/>
      <c r="U30" s="227"/>
      <c r="V30" s="279"/>
      <c r="W30" s="279"/>
      <c r="X30" s="75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234"/>
      <c r="AU30" s="85"/>
      <c r="AV30" s="240"/>
      <c r="AW30" s="199"/>
      <c r="AX30" s="280"/>
      <c r="AY30" s="280"/>
      <c r="AZ30" s="280"/>
      <c r="BA30" s="280"/>
      <c r="BB30" s="280"/>
      <c r="BC30" s="280"/>
      <c r="BD30" s="280"/>
      <c r="BE30" s="281"/>
    </row>
    <row r="31" spans="1:57" s="2" customFormat="1" ht="18" customHeight="1" thickBot="1">
      <c r="A31" s="175"/>
      <c r="B31" s="178"/>
      <c r="C31" s="196" t="s">
        <v>58</v>
      </c>
      <c r="D31" s="49" t="s">
        <v>40</v>
      </c>
      <c r="E31" s="210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2"/>
      <c r="U31" s="216"/>
      <c r="V31" s="279"/>
      <c r="W31" s="279"/>
      <c r="X31" s="210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35"/>
      <c r="AU31" s="135"/>
      <c r="AV31" s="239" t="s">
        <v>138</v>
      </c>
      <c r="AW31" s="198"/>
      <c r="AX31" s="280"/>
      <c r="AY31" s="280"/>
      <c r="AZ31" s="280"/>
      <c r="BA31" s="280"/>
      <c r="BB31" s="280"/>
      <c r="BC31" s="280"/>
      <c r="BD31" s="280"/>
      <c r="BE31" s="281"/>
    </row>
    <row r="32" spans="1:57" s="2" customFormat="1" ht="18" customHeight="1" thickBot="1">
      <c r="A32" s="175"/>
      <c r="B32" s="178"/>
      <c r="C32" s="197"/>
      <c r="D32" s="49" t="s">
        <v>41</v>
      </c>
      <c r="E32" s="213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5"/>
      <c r="U32" s="217"/>
      <c r="V32" s="279"/>
      <c r="W32" s="279"/>
      <c r="X32" s="213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36"/>
      <c r="AU32" s="107"/>
      <c r="AV32" s="240"/>
      <c r="AW32" s="199"/>
      <c r="AX32" s="280"/>
      <c r="AY32" s="280"/>
      <c r="AZ32" s="280"/>
      <c r="BA32" s="280"/>
      <c r="BB32" s="280"/>
      <c r="BC32" s="280"/>
      <c r="BD32" s="280"/>
      <c r="BE32" s="281"/>
    </row>
    <row r="33" spans="1:57" s="2" customFormat="1" ht="18" customHeight="1" thickBot="1">
      <c r="A33" s="175"/>
      <c r="B33" s="180" t="s">
        <v>59</v>
      </c>
      <c r="C33" s="182" t="s">
        <v>60</v>
      </c>
      <c r="D33" s="44" t="s">
        <v>40</v>
      </c>
      <c r="E33" s="220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2"/>
      <c r="U33" s="226"/>
      <c r="V33" s="279"/>
      <c r="W33" s="279"/>
      <c r="X33" s="228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33"/>
      <c r="AU33" s="134"/>
      <c r="AV33" s="239" t="s">
        <v>89</v>
      </c>
      <c r="AW33" s="198"/>
      <c r="AX33" s="280"/>
      <c r="AY33" s="280"/>
      <c r="AZ33" s="280"/>
      <c r="BA33" s="280"/>
      <c r="BB33" s="280"/>
      <c r="BC33" s="280"/>
      <c r="BD33" s="280"/>
      <c r="BE33" s="281"/>
    </row>
    <row r="34" spans="1:57" s="2" customFormat="1" ht="18" customHeight="1" thickBot="1">
      <c r="A34" s="175"/>
      <c r="B34" s="180"/>
      <c r="C34" s="183"/>
      <c r="D34" s="44" t="s">
        <v>41</v>
      </c>
      <c r="E34" s="223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5"/>
      <c r="U34" s="227"/>
      <c r="V34" s="279"/>
      <c r="W34" s="279"/>
      <c r="X34" s="230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2"/>
      <c r="AT34" s="234"/>
      <c r="AU34" s="85"/>
      <c r="AV34" s="240"/>
      <c r="AW34" s="199"/>
      <c r="AX34" s="280"/>
      <c r="AY34" s="280"/>
      <c r="AZ34" s="280"/>
      <c r="BA34" s="280"/>
      <c r="BB34" s="280"/>
      <c r="BC34" s="280"/>
      <c r="BD34" s="280"/>
      <c r="BE34" s="281"/>
    </row>
    <row r="35" spans="1:57" s="2" customFormat="1" ht="18" customHeight="1" thickBot="1">
      <c r="A35" s="175"/>
      <c r="B35" s="180" t="s">
        <v>61</v>
      </c>
      <c r="C35" s="185" t="s">
        <v>62</v>
      </c>
      <c r="D35" s="44" t="s">
        <v>40</v>
      </c>
      <c r="E35" s="220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2"/>
      <c r="U35" s="226"/>
      <c r="V35" s="279"/>
      <c r="W35" s="279"/>
      <c r="X35" s="228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33"/>
      <c r="AU35" s="134"/>
      <c r="AV35" s="239"/>
      <c r="AW35" s="198"/>
      <c r="AX35" s="280"/>
      <c r="AY35" s="280"/>
      <c r="AZ35" s="280"/>
      <c r="BA35" s="280"/>
      <c r="BB35" s="280"/>
      <c r="BC35" s="280"/>
      <c r="BD35" s="280"/>
      <c r="BE35" s="281"/>
    </row>
    <row r="36" spans="1:57" s="2" customFormat="1" ht="18" customHeight="1" thickBot="1">
      <c r="A36" s="175"/>
      <c r="B36" s="184"/>
      <c r="C36" s="186"/>
      <c r="D36" s="50" t="s">
        <v>41</v>
      </c>
      <c r="E36" s="223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5"/>
      <c r="U36" s="227"/>
      <c r="V36" s="279"/>
      <c r="W36" s="279"/>
      <c r="X36" s="230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2"/>
      <c r="AT36" s="234"/>
      <c r="AU36" s="85"/>
      <c r="AV36" s="240"/>
      <c r="AW36" s="199"/>
      <c r="AX36" s="282"/>
      <c r="AY36" s="282"/>
      <c r="AZ36" s="282"/>
      <c r="BA36" s="282"/>
      <c r="BB36" s="282"/>
      <c r="BC36" s="282"/>
      <c r="BD36" s="282"/>
      <c r="BE36" s="281"/>
    </row>
    <row r="37" spans="1:57" s="2" customFormat="1" ht="18" customHeight="1" thickBot="1">
      <c r="A37" s="175"/>
      <c r="B37" s="184" t="s">
        <v>63</v>
      </c>
      <c r="C37" s="186" t="s">
        <v>64</v>
      </c>
      <c r="D37" s="52" t="s">
        <v>40</v>
      </c>
      <c r="E37" s="220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2"/>
      <c r="U37" s="226"/>
      <c r="V37" s="279"/>
      <c r="W37" s="279"/>
      <c r="X37" s="228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33"/>
      <c r="AU37" s="134"/>
      <c r="AV37" s="239" t="s">
        <v>89</v>
      </c>
      <c r="AW37" s="198"/>
      <c r="AX37" s="282"/>
      <c r="AY37" s="282"/>
      <c r="AZ37" s="282"/>
      <c r="BA37" s="282"/>
      <c r="BB37" s="282"/>
      <c r="BC37" s="282"/>
      <c r="BD37" s="282"/>
      <c r="BE37" s="281"/>
    </row>
    <row r="38" spans="1:57" s="2" customFormat="1" ht="18" customHeight="1" thickBot="1">
      <c r="A38" s="175"/>
      <c r="B38" s="188"/>
      <c r="C38" s="187"/>
      <c r="D38" s="52" t="s">
        <v>41</v>
      </c>
      <c r="E38" s="223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5"/>
      <c r="U38" s="227"/>
      <c r="V38" s="279"/>
      <c r="W38" s="279"/>
      <c r="X38" s="230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2"/>
      <c r="AT38" s="234"/>
      <c r="AU38" s="85"/>
      <c r="AV38" s="240"/>
      <c r="AW38" s="199"/>
      <c r="AX38" s="282"/>
      <c r="AY38" s="282"/>
      <c r="AZ38" s="282"/>
      <c r="BA38" s="282"/>
      <c r="BB38" s="282"/>
      <c r="BC38" s="282"/>
      <c r="BD38" s="282"/>
      <c r="BE38" s="281"/>
    </row>
    <row r="39" spans="1:57" s="2" customFormat="1" ht="18" customHeight="1" thickBot="1">
      <c r="A39" s="175"/>
      <c r="B39" s="184" t="s">
        <v>63</v>
      </c>
      <c r="C39" s="186" t="s">
        <v>66</v>
      </c>
      <c r="D39" s="52" t="s">
        <v>40</v>
      </c>
      <c r="E39" s="220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2"/>
      <c r="U39" s="226"/>
      <c r="V39" s="279"/>
      <c r="W39" s="279"/>
      <c r="X39" s="228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77"/>
      <c r="AV39" s="239"/>
      <c r="AW39" s="198"/>
      <c r="AX39" s="280"/>
      <c r="AY39" s="280"/>
      <c r="AZ39" s="280"/>
      <c r="BA39" s="280"/>
      <c r="BB39" s="280"/>
      <c r="BC39" s="280"/>
      <c r="BD39" s="280"/>
      <c r="BE39" s="281"/>
    </row>
    <row r="40" spans="1:57" s="2" customFormat="1" ht="18" customHeight="1" thickBot="1">
      <c r="A40" s="175"/>
      <c r="B40" s="188"/>
      <c r="C40" s="187"/>
      <c r="D40" s="52" t="s">
        <v>41</v>
      </c>
      <c r="E40" s="223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5"/>
      <c r="U40" s="227"/>
      <c r="V40" s="279"/>
      <c r="W40" s="279"/>
      <c r="X40" s="230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2"/>
      <c r="AT40" s="231"/>
      <c r="AU40" s="46"/>
      <c r="AV40" s="240"/>
      <c r="AW40" s="199"/>
      <c r="AX40" s="280"/>
      <c r="AY40" s="280"/>
      <c r="AZ40" s="280"/>
      <c r="BA40" s="280"/>
      <c r="BB40" s="280"/>
      <c r="BC40" s="280"/>
      <c r="BD40" s="280"/>
      <c r="BE40" s="281"/>
    </row>
    <row r="41" spans="1:57" s="2" customFormat="1" ht="18" customHeight="1" thickBot="1">
      <c r="A41" s="175"/>
      <c r="B41" s="184" t="s">
        <v>96</v>
      </c>
      <c r="C41" s="186" t="s">
        <v>97</v>
      </c>
      <c r="D41" s="52" t="s">
        <v>40</v>
      </c>
      <c r="E41" s="220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2"/>
      <c r="U41" s="226"/>
      <c r="V41" s="279"/>
      <c r="W41" s="279"/>
      <c r="X41" s="228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33"/>
      <c r="AU41" s="134"/>
      <c r="AV41" s="239" t="s">
        <v>89</v>
      </c>
      <c r="AW41" s="198"/>
      <c r="AX41" s="280"/>
      <c r="AY41" s="280"/>
      <c r="AZ41" s="280"/>
      <c r="BA41" s="280"/>
      <c r="BB41" s="280"/>
      <c r="BC41" s="280"/>
      <c r="BD41" s="280"/>
      <c r="BE41" s="281"/>
    </row>
    <row r="42" spans="1:57" s="2" customFormat="1" ht="18" customHeight="1" thickBot="1">
      <c r="A42" s="175"/>
      <c r="B42" s="188"/>
      <c r="C42" s="187"/>
      <c r="D42" s="52" t="s">
        <v>41</v>
      </c>
      <c r="E42" s="223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5"/>
      <c r="U42" s="227"/>
      <c r="V42" s="279"/>
      <c r="W42" s="279"/>
      <c r="X42" s="230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2"/>
      <c r="AT42" s="234"/>
      <c r="AU42" s="85"/>
      <c r="AV42" s="240"/>
      <c r="AW42" s="199"/>
      <c r="AX42" s="280"/>
      <c r="AY42" s="280"/>
      <c r="AZ42" s="280"/>
      <c r="BA42" s="280"/>
      <c r="BB42" s="280"/>
      <c r="BC42" s="280"/>
      <c r="BD42" s="280"/>
      <c r="BE42" s="281"/>
    </row>
    <row r="43" spans="1:57" s="2" customFormat="1" ht="18" customHeight="1" thickBot="1">
      <c r="A43" s="175"/>
      <c r="B43" s="184" t="s">
        <v>67</v>
      </c>
      <c r="C43" s="186" t="s">
        <v>99</v>
      </c>
      <c r="D43" s="52" t="s">
        <v>40</v>
      </c>
      <c r="E43" s="220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2"/>
      <c r="U43" s="226"/>
      <c r="V43" s="279"/>
      <c r="W43" s="279"/>
      <c r="X43" s="228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33"/>
      <c r="AU43" s="134"/>
      <c r="AV43" s="239" t="s">
        <v>87</v>
      </c>
      <c r="AW43" s="198"/>
      <c r="AX43" s="280"/>
      <c r="AY43" s="280"/>
      <c r="AZ43" s="280"/>
      <c r="BA43" s="280"/>
      <c r="BB43" s="280"/>
      <c r="BC43" s="280"/>
      <c r="BD43" s="280"/>
      <c r="BE43" s="281"/>
    </row>
    <row r="44" spans="1:57" s="2" customFormat="1" ht="18" customHeight="1" thickBot="1">
      <c r="A44" s="175"/>
      <c r="B44" s="188"/>
      <c r="C44" s="187"/>
      <c r="D44" s="52" t="s">
        <v>41</v>
      </c>
      <c r="E44" s="223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5"/>
      <c r="U44" s="227"/>
      <c r="V44" s="279"/>
      <c r="W44" s="279"/>
      <c r="X44" s="230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2"/>
      <c r="AT44" s="234"/>
      <c r="AU44" s="85"/>
      <c r="AV44" s="240"/>
      <c r="AW44" s="199"/>
      <c r="AX44" s="280"/>
      <c r="AY44" s="280"/>
      <c r="AZ44" s="280"/>
      <c r="BA44" s="280"/>
      <c r="BB44" s="280"/>
      <c r="BC44" s="280"/>
      <c r="BD44" s="280"/>
      <c r="BE44" s="281"/>
    </row>
    <row r="45" spans="1:57" s="2" customFormat="1" ht="18" customHeight="1" thickBot="1">
      <c r="A45" s="175"/>
      <c r="B45" s="178"/>
      <c r="C45" s="196" t="s">
        <v>68</v>
      </c>
      <c r="D45" s="49" t="s">
        <v>40</v>
      </c>
      <c r="E45" s="210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2"/>
      <c r="U45" s="237" t="s">
        <v>84</v>
      </c>
      <c r="V45" s="279"/>
      <c r="W45" s="279"/>
      <c r="X45" s="210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136"/>
      <c r="AV45" s="239" t="s">
        <v>107</v>
      </c>
      <c r="AW45" s="198"/>
      <c r="AX45" s="280"/>
      <c r="AY45" s="280"/>
      <c r="AZ45" s="280"/>
      <c r="BA45" s="280"/>
      <c r="BB45" s="280"/>
      <c r="BC45" s="280"/>
      <c r="BD45" s="280"/>
      <c r="BE45" s="281"/>
    </row>
    <row r="46" spans="1:57" s="2" customFormat="1" ht="18" customHeight="1" thickBot="1">
      <c r="A46" s="175"/>
      <c r="B46" s="178"/>
      <c r="C46" s="197"/>
      <c r="D46" s="49" t="s">
        <v>41</v>
      </c>
      <c r="E46" s="213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5"/>
      <c r="U46" s="238"/>
      <c r="V46" s="279"/>
      <c r="W46" s="279"/>
      <c r="X46" s="213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103"/>
      <c r="AV46" s="240"/>
      <c r="AW46" s="199"/>
      <c r="AX46" s="280"/>
      <c r="AY46" s="280"/>
      <c r="AZ46" s="280"/>
      <c r="BA46" s="280"/>
      <c r="BB46" s="280"/>
      <c r="BC46" s="280"/>
      <c r="BD46" s="280"/>
      <c r="BE46" s="281"/>
    </row>
    <row r="47" spans="1:57" s="2" customFormat="1" ht="18" customHeight="1" thickBot="1">
      <c r="A47" s="175"/>
      <c r="B47" s="184" t="s">
        <v>69</v>
      </c>
      <c r="C47" s="186" t="s">
        <v>70</v>
      </c>
      <c r="D47" s="52" t="s">
        <v>40</v>
      </c>
      <c r="E47" s="220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2"/>
      <c r="U47" s="226" t="s">
        <v>87</v>
      </c>
      <c r="V47" s="279"/>
      <c r="W47" s="279"/>
      <c r="X47" s="228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77"/>
      <c r="AV47" s="239"/>
      <c r="AW47" s="198"/>
      <c r="AX47" s="280"/>
      <c r="AY47" s="280"/>
      <c r="AZ47" s="280"/>
      <c r="BA47" s="280"/>
      <c r="BB47" s="280"/>
      <c r="BC47" s="280"/>
      <c r="BD47" s="280"/>
      <c r="BE47" s="281"/>
    </row>
    <row r="48" spans="1:57" s="2" customFormat="1" ht="18" customHeight="1" thickBot="1">
      <c r="A48" s="175"/>
      <c r="B48" s="188"/>
      <c r="C48" s="187"/>
      <c r="D48" s="52" t="s">
        <v>41</v>
      </c>
      <c r="E48" s="223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5"/>
      <c r="U48" s="227"/>
      <c r="V48" s="279"/>
      <c r="W48" s="279"/>
      <c r="X48" s="230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2"/>
      <c r="AT48" s="231"/>
      <c r="AU48" s="46"/>
      <c r="AV48" s="240"/>
      <c r="AW48" s="199"/>
      <c r="AX48" s="280"/>
      <c r="AY48" s="280"/>
      <c r="AZ48" s="280"/>
      <c r="BA48" s="280"/>
      <c r="BB48" s="280"/>
      <c r="BC48" s="280"/>
      <c r="BD48" s="280"/>
      <c r="BE48" s="281"/>
    </row>
    <row r="49" spans="1:57" s="2" customFormat="1" ht="18" customHeight="1" thickBot="1">
      <c r="A49" s="175"/>
      <c r="B49" s="184" t="s">
        <v>71</v>
      </c>
      <c r="C49" s="186" t="s">
        <v>72</v>
      </c>
      <c r="D49" s="52" t="s">
        <v>40</v>
      </c>
      <c r="E49" s="220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2"/>
      <c r="U49" s="226"/>
      <c r="V49" s="279"/>
      <c r="W49" s="279"/>
      <c r="X49" s="228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33"/>
      <c r="AU49" s="134"/>
      <c r="AV49" s="239" t="s">
        <v>89</v>
      </c>
      <c r="AW49" s="198"/>
      <c r="AX49" s="280"/>
      <c r="AY49" s="280"/>
      <c r="AZ49" s="280"/>
      <c r="BA49" s="280"/>
      <c r="BB49" s="280"/>
      <c r="BC49" s="280"/>
      <c r="BD49" s="280"/>
      <c r="BE49" s="281"/>
    </row>
    <row r="50" spans="1:57" s="2" customFormat="1" ht="18" customHeight="1" thickBot="1">
      <c r="A50" s="175"/>
      <c r="B50" s="188"/>
      <c r="C50" s="187"/>
      <c r="D50" s="52" t="s">
        <v>41</v>
      </c>
      <c r="E50" s="223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5"/>
      <c r="U50" s="227"/>
      <c r="V50" s="279"/>
      <c r="W50" s="279"/>
      <c r="X50" s="230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2"/>
      <c r="AT50" s="234"/>
      <c r="AU50" s="85"/>
      <c r="AV50" s="240"/>
      <c r="AW50" s="199"/>
      <c r="AX50" s="280"/>
      <c r="AY50" s="280"/>
      <c r="AZ50" s="280"/>
      <c r="BA50" s="280"/>
      <c r="BB50" s="280"/>
      <c r="BC50" s="280"/>
      <c r="BD50" s="280"/>
      <c r="BE50" s="281"/>
    </row>
    <row r="51" spans="1:57" ht="25.5" customHeight="1" thickBot="1">
      <c r="A51" s="175"/>
      <c r="B51" s="193" t="s">
        <v>80</v>
      </c>
      <c r="C51" s="194"/>
      <c r="D51" s="195"/>
      <c r="E51" s="59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279"/>
      <c r="W51" s="279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239"/>
      <c r="AW51" s="198"/>
      <c r="AX51" s="284"/>
      <c r="AY51" s="284"/>
      <c r="AZ51" s="284"/>
      <c r="BA51" s="284"/>
      <c r="BB51" s="284"/>
      <c r="BC51" s="284"/>
      <c r="BD51" s="284"/>
      <c r="BE51" s="281"/>
    </row>
    <row r="52" spans="2:57" ht="25.5" customHeight="1" thickBot="1">
      <c r="B52" s="193" t="s">
        <v>81</v>
      </c>
      <c r="C52" s="194"/>
      <c r="D52" s="195"/>
      <c r="E52" s="61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279"/>
      <c r="W52" s="279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78"/>
      <c r="AV52" s="240"/>
      <c r="AW52" s="199"/>
      <c r="AX52" s="286"/>
      <c r="AY52" s="286"/>
      <c r="AZ52" s="286"/>
      <c r="BA52" s="286"/>
      <c r="BB52" s="286"/>
      <c r="BC52" s="286"/>
      <c r="BD52" s="286"/>
      <c r="BE52" s="281"/>
    </row>
    <row r="53" spans="2:57" ht="25.5" customHeight="1" thickBot="1">
      <c r="B53" s="193" t="s">
        <v>82</v>
      </c>
      <c r="C53" s="194"/>
      <c r="D53" s="195"/>
      <c r="E53" s="61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279"/>
      <c r="W53" s="279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78"/>
      <c r="AV53" s="105"/>
      <c r="AW53" s="142"/>
      <c r="AX53" s="287"/>
      <c r="AY53" s="287"/>
      <c r="AZ53" s="287"/>
      <c r="BA53" s="287"/>
      <c r="BB53" s="287"/>
      <c r="BC53" s="287"/>
      <c r="BD53" s="287"/>
      <c r="BE53" s="281"/>
    </row>
    <row r="54" ht="15">
      <c r="A54" s="65"/>
    </row>
    <row r="55" spans="1:57" ht="15">
      <c r="A55" s="65"/>
      <c r="B55" s="65"/>
      <c r="C55" s="65"/>
      <c r="D55" s="65"/>
      <c r="E55" s="66"/>
      <c r="F55" s="66"/>
      <c r="G55" s="66"/>
      <c r="H55" s="66"/>
      <c r="I55" s="66"/>
      <c r="J55" s="66"/>
      <c r="K55" s="66"/>
      <c r="L55" s="66">
        <v>54</v>
      </c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7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8"/>
      <c r="AW55" s="66"/>
      <c r="AX55" s="66"/>
      <c r="AY55" s="66"/>
      <c r="AZ55" s="66"/>
      <c r="BA55" s="66"/>
      <c r="BB55" s="66"/>
      <c r="BC55" s="66"/>
      <c r="BD55" s="66"/>
      <c r="BE55" s="66"/>
    </row>
    <row r="56" spans="1:57" ht="15">
      <c r="A56" s="65"/>
      <c r="B56" s="65"/>
      <c r="C56" s="65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7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</row>
    <row r="57" spans="1:57" ht="15">
      <c r="A57" s="65"/>
      <c r="B57" s="65"/>
      <c r="C57" s="65"/>
      <c r="D57" s="65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9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70"/>
      <c r="AW57" s="66"/>
      <c r="AX57" s="66"/>
      <c r="AY57" s="66"/>
      <c r="AZ57" s="66"/>
      <c r="BA57" s="66"/>
      <c r="BB57" s="66"/>
      <c r="BC57" s="66"/>
      <c r="BD57" s="66"/>
      <c r="BE57" s="66"/>
    </row>
    <row r="58" spans="1:57" ht="15">
      <c r="A58" s="65"/>
      <c r="B58" s="65"/>
      <c r="C58" s="65"/>
      <c r="D58" s="65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7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</row>
    <row r="59" spans="1:57" ht="15">
      <c r="A59" s="65"/>
      <c r="B59" s="65"/>
      <c r="C59" s="65"/>
      <c r="D59" s="65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7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</row>
    <row r="60" spans="1:57" ht="15">
      <c r="A60" s="65"/>
      <c r="B60" s="65"/>
      <c r="C60" s="65"/>
      <c r="D60" s="65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7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</row>
    <row r="61" spans="1:57" ht="15">
      <c r="A61" s="65"/>
      <c r="B61" s="65"/>
      <c r="C61" s="65"/>
      <c r="D61" s="65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7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</row>
    <row r="62" spans="1:57" ht="15">
      <c r="A62" s="65"/>
      <c r="B62" s="65"/>
      <c r="C62" s="65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7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</row>
    <row r="63" spans="1:57" ht="15">
      <c r="A63" s="65"/>
      <c r="B63" s="65"/>
      <c r="C63" s="65"/>
      <c r="D63" s="65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7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</row>
    <row r="64" spans="1:57" ht="15">
      <c r="A64" s="65"/>
      <c r="B64" s="65"/>
      <c r="C64" s="65"/>
      <c r="D64" s="65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7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</row>
    <row r="65" spans="1:57" ht="15">
      <c r="A65" s="65"/>
      <c r="B65" s="65"/>
      <c r="C65" s="65"/>
      <c r="D65" s="65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7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</row>
    <row r="66" spans="1:57" ht="15">
      <c r="A66" s="65"/>
      <c r="B66" s="65"/>
      <c r="C66" s="65"/>
      <c r="D66" s="65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7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</row>
    <row r="67" spans="1:57" ht="15">
      <c r="A67" s="65"/>
      <c r="B67" s="65"/>
      <c r="C67" s="65"/>
      <c r="D67" s="65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7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</row>
    <row r="68" spans="1:57" ht="15">
      <c r="A68" s="65"/>
      <c r="B68" s="65"/>
      <c r="C68" s="65"/>
      <c r="D68" s="65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7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</row>
    <row r="69" spans="1:57" ht="15">
      <c r="A69" s="65"/>
      <c r="B69" s="65"/>
      <c r="C69" s="65"/>
      <c r="D69" s="65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7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</row>
    <row r="70" spans="1:57" ht="15">
      <c r="A70" s="65"/>
      <c r="B70" s="65"/>
      <c r="C70" s="65"/>
      <c r="D70" s="65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7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</row>
    <row r="71" spans="1:57" ht="15">
      <c r="A71" s="65"/>
      <c r="B71" s="65"/>
      <c r="C71" s="65"/>
      <c r="D71" s="65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7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</row>
    <row r="72" spans="1:57" ht="15">
      <c r="A72" s="65"/>
      <c r="B72" s="65"/>
      <c r="C72" s="65"/>
      <c r="D72" s="65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7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</row>
    <row r="73" spans="1:57" ht="15">
      <c r="A73" s="65"/>
      <c r="B73" s="65"/>
      <c r="C73" s="65"/>
      <c r="D73" s="65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7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</row>
    <row r="74" spans="1:57" ht="15">
      <c r="A74" s="65"/>
      <c r="B74" s="65"/>
      <c r="C74" s="65"/>
      <c r="D74" s="65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7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</row>
    <row r="75" spans="1:57" ht="15">
      <c r="A75" s="65"/>
      <c r="B75" s="65"/>
      <c r="C75" s="65"/>
      <c r="D75" s="65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7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</row>
    <row r="76" spans="1:57" ht="15">
      <c r="A76" s="65"/>
      <c r="B76" s="65"/>
      <c r="C76" s="65"/>
      <c r="D76" s="65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</row>
    <row r="77" spans="1:57" ht="15">
      <c r="A77" s="65"/>
      <c r="B77" s="65"/>
      <c r="C77" s="65"/>
      <c r="D77" s="65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7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</row>
    <row r="78" spans="1:57" ht="15">
      <c r="A78" s="65"/>
      <c r="B78" s="65"/>
      <c r="C78" s="65"/>
      <c r="D78" s="65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7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</row>
    <row r="79" spans="1:57" ht="15">
      <c r="A79" s="65"/>
      <c r="B79" s="65"/>
      <c r="C79" s="65"/>
      <c r="D79" s="65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7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</row>
    <row r="80" spans="1:57" ht="15">
      <c r="A80" s="65"/>
      <c r="B80" s="65"/>
      <c r="C80" s="65"/>
      <c r="D80" s="65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7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</row>
    <row r="81" spans="1:57" ht="15">
      <c r="A81" s="65"/>
      <c r="B81" s="65"/>
      <c r="C81" s="65"/>
      <c r="D81" s="65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</row>
    <row r="82" spans="1:57" ht="15">
      <c r="A82" s="65"/>
      <c r="B82" s="65"/>
      <c r="C82" s="65"/>
      <c r="D82" s="65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7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</row>
    <row r="83" spans="1:57" ht="15">
      <c r="A83" s="65"/>
      <c r="B83" s="65"/>
      <c r="C83" s="65"/>
      <c r="D83" s="65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7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</row>
    <row r="84" spans="1:57" ht="15">
      <c r="A84" s="65"/>
      <c r="B84" s="65"/>
      <c r="C84" s="65"/>
      <c r="D84" s="65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7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</row>
    <row r="85" spans="1:57" ht="15">
      <c r="A85" s="65"/>
      <c r="B85" s="65"/>
      <c r="C85" s="65"/>
      <c r="D85" s="65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7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</row>
    <row r="86" spans="1:57" ht="15">
      <c r="A86" s="65"/>
      <c r="B86" s="65"/>
      <c r="C86" s="65"/>
      <c r="D86" s="65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7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</row>
    <row r="87" spans="1:57" ht="15">
      <c r="A87" s="65"/>
      <c r="B87" s="65"/>
      <c r="C87" s="65"/>
      <c r="D87" s="65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</row>
    <row r="88" spans="1:57" ht="15">
      <c r="A88" s="65"/>
      <c r="B88" s="65"/>
      <c r="C88" s="65"/>
      <c r="D88" s="65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7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</row>
    <row r="89" spans="1:57" ht="15">
      <c r="A89" s="65"/>
      <c r="B89" s="65"/>
      <c r="C89" s="65"/>
      <c r="D89" s="65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7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</row>
    <row r="90" spans="1:57" ht="15">
      <c r="A90" s="65"/>
      <c r="B90" s="65"/>
      <c r="C90" s="65"/>
      <c r="D90" s="65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</row>
    <row r="91" spans="1:57" ht="15">
      <c r="A91" s="65"/>
      <c r="B91" s="65"/>
      <c r="C91" s="65"/>
      <c r="D91" s="65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7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</row>
    <row r="92" spans="1:57" ht="15">
      <c r="A92" s="65"/>
      <c r="B92" s="65"/>
      <c r="C92" s="65"/>
      <c r="D92" s="65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7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</row>
    <row r="93" spans="1:57" ht="15">
      <c r="A93" s="65"/>
      <c r="B93" s="65"/>
      <c r="C93" s="65"/>
      <c r="D93" s="65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7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</row>
    <row r="94" spans="1:57" ht="15">
      <c r="A94" s="65"/>
      <c r="B94" s="65"/>
      <c r="C94" s="65"/>
      <c r="D94" s="65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7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</row>
    <row r="95" spans="1:57" ht="15">
      <c r="A95" s="65"/>
      <c r="B95" s="65"/>
      <c r="C95" s="65"/>
      <c r="D95" s="65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7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</row>
    <row r="96" spans="1:57" ht="15">
      <c r="A96" s="65"/>
      <c r="B96" s="65"/>
      <c r="C96" s="65"/>
      <c r="D96" s="65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7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</row>
    <row r="97" spans="1:57" ht="15">
      <c r="A97" s="65"/>
      <c r="B97" s="65"/>
      <c r="C97" s="65"/>
      <c r="D97" s="65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7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</row>
    <row r="98" spans="1:57" ht="15">
      <c r="A98" s="65"/>
      <c r="B98" s="65"/>
      <c r="C98" s="65"/>
      <c r="D98" s="65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7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</row>
    <row r="99" spans="1:57" ht="15">
      <c r="A99" s="65"/>
      <c r="B99" s="65"/>
      <c r="C99" s="65"/>
      <c r="D99" s="65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7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</row>
    <row r="100" spans="1:57" ht="15">
      <c r="A100" s="65"/>
      <c r="B100" s="65"/>
      <c r="C100" s="65"/>
      <c r="D100" s="65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7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</row>
    <row r="101" spans="1:57" ht="15">
      <c r="A101" s="65"/>
      <c r="B101" s="65"/>
      <c r="C101" s="65"/>
      <c r="D101" s="65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7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</row>
    <row r="102" spans="1:57" ht="15">
      <c r="A102" s="65"/>
      <c r="B102" s="65"/>
      <c r="C102" s="65"/>
      <c r="D102" s="65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7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</row>
    <row r="103" spans="1:57" ht="15">
      <c r="A103" s="65"/>
      <c r="B103" s="65"/>
      <c r="C103" s="65"/>
      <c r="D103" s="65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7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</row>
    <row r="104" spans="1:57" ht="15">
      <c r="A104" s="65"/>
      <c r="B104" s="65"/>
      <c r="C104" s="65"/>
      <c r="D104" s="65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7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</row>
    <row r="105" spans="1:57" ht="15">
      <c r="A105" s="65"/>
      <c r="B105" s="65"/>
      <c r="C105" s="65"/>
      <c r="D105" s="65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7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</row>
    <row r="106" spans="1:57" ht="15">
      <c r="A106" s="65"/>
      <c r="B106" s="65"/>
      <c r="C106" s="65"/>
      <c r="D106" s="65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7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</row>
    <row r="107" spans="1:57" ht="15">
      <c r="A107" s="65"/>
      <c r="B107" s="65"/>
      <c r="C107" s="65"/>
      <c r="D107" s="65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7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</row>
    <row r="108" spans="1:57" ht="15">
      <c r="A108" s="65"/>
      <c r="B108" s="65"/>
      <c r="C108" s="65"/>
      <c r="D108" s="65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7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</row>
    <row r="109" spans="1:57" ht="15">
      <c r="A109" s="65"/>
      <c r="B109" s="65"/>
      <c r="C109" s="65"/>
      <c r="D109" s="65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7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</row>
    <row r="110" spans="1:57" ht="15">
      <c r="A110" s="65"/>
      <c r="B110" s="65"/>
      <c r="C110" s="65"/>
      <c r="D110" s="65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7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</row>
    <row r="111" spans="1:57" ht="15">
      <c r="A111" s="65"/>
      <c r="B111" s="65"/>
      <c r="C111" s="65"/>
      <c r="D111" s="65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7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</row>
    <row r="112" spans="1:57" ht="15">
      <c r="A112" s="65"/>
      <c r="B112" s="65"/>
      <c r="C112" s="65"/>
      <c r="D112" s="65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7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</row>
    <row r="113" spans="1:57" ht="15">
      <c r="A113" s="65"/>
      <c r="B113" s="65"/>
      <c r="C113" s="65"/>
      <c r="D113" s="65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7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</row>
    <row r="114" spans="1:57" ht="15">
      <c r="A114" s="65"/>
      <c r="B114" s="65"/>
      <c r="C114" s="65"/>
      <c r="D114" s="65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7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</row>
    <row r="115" spans="1:57" ht="15">
      <c r="A115" s="65"/>
      <c r="B115" s="65"/>
      <c r="C115" s="65"/>
      <c r="D115" s="65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7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</row>
    <row r="116" spans="1:57" ht="15">
      <c r="A116" s="65"/>
      <c r="B116" s="65"/>
      <c r="C116" s="65"/>
      <c r="D116" s="65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7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</row>
    <row r="117" spans="1:57" ht="15">
      <c r="A117" s="65"/>
      <c r="B117" s="65"/>
      <c r="C117" s="65"/>
      <c r="D117" s="65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7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</row>
    <row r="118" spans="1:57" ht="15">
      <c r="A118" s="65"/>
      <c r="B118" s="65"/>
      <c r="C118" s="65"/>
      <c r="D118" s="65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7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</row>
    <row r="119" spans="1:57" ht="15">
      <c r="A119" s="65"/>
      <c r="B119" s="65"/>
      <c r="C119" s="65"/>
      <c r="D119" s="65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7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</row>
    <row r="120" spans="1:57" ht="15">
      <c r="A120" s="65"/>
      <c r="B120" s="65"/>
      <c r="C120" s="65"/>
      <c r="D120" s="65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7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</row>
    <row r="121" spans="1:57" ht="15">
      <c r="A121" s="65"/>
      <c r="B121" s="65"/>
      <c r="C121" s="65"/>
      <c r="D121" s="65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7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</row>
    <row r="122" spans="1:57" ht="15">
      <c r="A122" s="65"/>
      <c r="B122" s="65"/>
      <c r="C122" s="65"/>
      <c r="D122" s="65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7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</row>
    <row r="123" spans="1:57" ht="15">
      <c r="A123" s="65"/>
      <c r="B123" s="65"/>
      <c r="C123" s="65"/>
      <c r="D123" s="65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7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</row>
    <row r="124" spans="1:57" ht="15">
      <c r="A124" s="65"/>
      <c r="B124" s="65"/>
      <c r="C124" s="65"/>
      <c r="D124" s="65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7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</row>
    <row r="125" spans="1:57" ht="15">
      <c r="A125" s="65"/>
      <c r="B125" s="65"/>
      <c r="C125" s="65"/>
      <c r="D125" s="65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7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</row>
    <row r="126" spans="1:57" ht="15">
      <c r="A126" s="65"/>
      <c r="B126" s="65"/>
      <c r="C126" s="65"/>
      <c r="D126" s="65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7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</row>
    <row r="127" spans="1:57" ht="15">
      <c r="A127" s="65"/>
      <c r="B127" s="65"/>
      <c r="C127" s="65"/>
      <c r="D127" s="65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7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</row>
    <row r="128" spans="1:57" ht="15">
      <c r="A128" s="65"/>
      <c r="B128" s="65"/>
      <c r="C128" s="65"/>
      <c r="D128" s="65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7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</row>
    <row r="129" spans="1:57" ht="15">
      <c r="A129" s="65"/>
      <c r="B129" s="65"/>
      <c r="C129" s="65"/>
      <c r="D129" s="65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7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</row>
    <row r="130" spans="1:57" ht="15">
      <c r="A130" s="65"/>
      <c r="B130" s="65"/>
      <c r="C130" s="65"/>
      <c r="D130" s="65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7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</row>
    <row r="131" spans="1:57" ht="15">
      <c r="A131" s="65"/>
      <c r="B131" s="65"/>
      <c r="C131" s="65"/>
      <c r="D131" s="65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7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</row>
    <row r="132" spans="1:57" ht="15">
      <c r="A132" s="65"/>
      <c r="B132" s="65"/>
      <c r="C132" s="65"/>
      <c r="D132" s="65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7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</row>
    <row r="133" spans="1:57" ht="15">
      <c r="A133" s="65"/>
      <c r="B133" s="65"/>
      <c r="C133" s="65"/>
      <c r="D133" s="65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7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</row>
    <row r="134" spans="1:57" ht="15">
      <c r="A134" s="65"/>
      <c r="B134" s="65"/>
      <c r="C134" s="65"/>
      <c r="D134" s="65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7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</row>
    <row r="135" spans="1:57" ht="15">
      <c r="A135" s="65"/>
      <c r="B135" s="65"/>
      <c r="C135" s="65"/>
      <c r="D135" s="65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7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</row>
    <row r="136" spans="1:57" ht="15">
      <c r="A136" s="65"/>
      <c r="B136" s="65"/>
      <c r="C136" s="65"/>
      <c r="D136" s="65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7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</row>
    <row r="137" spans="1:57" ht="15">
      <c r="A137" s="65"/>
      <c r="B137" s="65"/>
      <c r="C137" s="65"/>
      <c r="D137" s="65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7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</row>
    <row r="138" spans="1:57" ht="15">
      <c r="A138" s="65"/>
      <c r="B138" s="65"/>
      <c r="C138" s="65"/>
      <c r="D138" s="65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7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</row>
    <row r="139" spans="1:57" ht="15">
      <c r="A139" s="65"/>
      <c r="B139" s="65"/>
      <c r="C139" s="65"/>
      <c r="D139" s="65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7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</row>
    <row r="140" spans="1:57" ht="15">
      <c r="A140" s="65"/>
      <c r="B140" s="65"/>
      <c r="C140" s="65"/>
      <c r="D140" s="65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7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</row>
    <row r="141" spans="1:57" ht="15">
      <c r="A141" s="65"/>
      <c r="B141" s="65"/>
      <c r="C141" s="65"/>
      <c r="D141" s="65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7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</row>
    <row r="142" spans="1:57" ht="15">
      <c r="A142" s="65"/>
      <c r="B142" s="65"/>
      <c r="C142" s="65"/>
      <c r="D142" s="65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7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</row>
    <row r="143" spans="1:57" ht="15">
      <c r="A143" s="65"/>
      <c r="B143" s="65"/>
      <c r="C143" s="65"/>
      <c r="D143" s="65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7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</row>
    <row r="144" spans="1:57" ht="15">
      <c r="A144" s="65"/>
      <c r="B144" s="65"/>
      <c r="C144" s="65"/>
      <c r="D144" s="65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7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</row>
    <row r="145" spans="1:57" ht="15">
      <c r="A145" s="65"/>
      <c r="B145" s="65"/>
      <c r="C145" s="65"/>
      <c r="D145" s="65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7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</row>
    <row r="146" spans="1:57" ht="15">
      <c r="A146" s="65"/>
      <c r="B146" s="65"/>
      <c r="C146" s="65"/>
      <c r="D146" s="65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7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</row>
    <row r="147" spans="1:57" ht="15">
      <c r="A147" s="65"/>
      <c r="B147" s="65"/>
      <c r="C147" s="65"/>
      <c r="D147" s="65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7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</row>
    <row r="148" spans="1:57" ht="15">
      <c r="A148" s="65"/>
      <c r="B148" s="65"/>
      <c r="C148" s="65"/>
      <c r="D148" s="65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7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</row>
    <row r="149" spans="1:57" ht="15">
      <c r="A149" s="65"/>
      <c r="B149" s="65"/>
      <c r="C149" s="65"/>
      <c r="D149" s="65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7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</row>
  </sheetData>
  <sheetProtection/>
  <mergeCells count="183">
    <mergeCell ref="U43:U44"/>
    <mergeCell ref="X43:AS44"/>
    <mergeCell ref="AT43:AT44"/>
    <mergeCell ref="B23:B24"/>
    <mergeCell ref="C23:C24"/>
    <mergeCell ref="B25:B26"/>
    <mergeCell ref="C25:C26"/>
    <mergeCell ref="U25:U26"/>
    <mergeCell ref="AT25:AT26"/>
    <mergeCell ref="B51:D51"/>
    <mergeCell ref="B52:D52"/>
    <mergeCell ref="B53:D53"/>
    <mergeCell ref="AV11:AV12"/>
    <mergeCell ref="AU8:AV8"/>
    <mergeCell ref="AU10:AV10"/>
    <mergeCell ref="AV13:AV14"/>
    <mergeCell ref="AV15:AV16"/>
    <mergeCell ref="AV17:AV18"/>
    <mergeCell ref="AV19:AV20"/>
    <mergeCell ref="AV21:AV22"/>
    <mergeCell ref="AV25:AV26"/>
    <mergeCell ref="AV27:AV28"/>
    <mergeCell ref="AV29:AV30"/>
    <mergeCell ref="AV31:AV32"/>
    <mergeCell ref="AV33:AV34"/>
    <mergeCell ref="AV23:AV24"/>
    <mergeCell ref="AV35:AV36"/>
    <mergeCell ref="AV37:AV38"/>
    <mergeCell ref="AV39:AV40"/>
    <mergeCell ref="AV41:AV42"/>
    <mergeCell ref="AV43:AV44"/>
    <mergeCell ref="AV45:AV46"/>
    <mergeCell ref="AV47:AV48"/>
    <mergeCell ref="AV49:AV50"/>
    <mergeCell ref="AV51:AV52"/>
    <mergeCell ref="B49:B50"/>
    <mergeCell ref="C49:C50"/>
    <mergeCell ref="E49:T50"/>
    <mergeCell ref="U49:U50"/>
    <mergeCell ref="X49:AS50"/>
    <mergeCell ref="AT49:AT50"/>
    <mergeCell ref="B47:B48"/>
    <mergeCell ref="C47:C48"/>
    <mergeCell ref="E47:T48"/>
    <mergeCell ref="U47:U48"/>
    <mergeCell ref="X47:AS48"/>
    <mergeCell ref="AT47:AT48"/>
    <mergeCell ref="B45:B46"/>
    <mergeCell ref="C45:C46"/>
    <mergeCell ref="E45:T46"/>
    <mergeCell ref="U45:U46"/>
    <mergeCell ref="X45:AS46"/>
    <mergeCell ref="AT45:AT46"/>
    <mergeCell ref="B41:B42"/>
    <mergeCell ref="C41:C42"/>
    <mergeCell ref="E41:T42"/>
    <mergeCell ref="U41:U42"/>
    <mergeCell ref="X41:AS42"/>
    <mergeCell ref="AT41:AT42"/>
    <mergeCell ref="B43:B44"/>
    <mergeCell ref="C43:C44"/>
    <mergeCell ref="E43:T44"/>
    <mergeCell ref="B39:B40"/>
    <mergeCell ref="C39:C40"/>
    <mergeCell ref="E39:T40"/>
    <mergeCell ref="U39:U40"/>
    <mergeCell ref="X39:AS40"/>
    <mergeCell ref="AT39:AT40"/>
    <mergeCell ref="B37:B38"/>
    <mergeCell ref="C37:C38"/>
    <mergeCell ref="E37:T38"/>
    <mergeCell ref="U37:U38"/>
    <mergeCell ref="X37:AS38"/>
    <mergeCell ref="AT37:AT38"/>
    <mergeCell ref="B35:B36"/>
    <mergeCell ref="C35:C36"/>
    <mergeCell ref="E35:T36"/>
    <mergeCell ref="U35:U36"/>
    <mergeCell ref="X35:AS36"/>
    <mergeCell ref="AT35:AT36"/>
    <mergeCell ref="B33:B34"/>
    <mergeCell ref="C33:C34"/>
    <mergeCell ref="E33:T34"/>
    <mergeCell ref="U33:U34"/>
    <mergeCell ref="X33:AS34"/>
    <mergeCell ref="AT33:AT34"/>
    <mergeCell ref="B31:B32"/>
    <mergeCell ref="C31:C32"/>
    <mergeCell ref="E31:T32"/>
    <mergeCell ref="U31:U32"/>
    <mergeCell ref="X31:AS32"/>
    <mergeCell ref="AT31:AT32"/>
    <mergeCell ref="B29:B30"/>
    <mergeCell ref="C29:C30"/>
    <mergeCell ref="U29:U30"/>
    <mergeCell ref="AT29:AT30"/>
    <mergeCell ref="B27:B28"/>
    <mergeCell ref="C27:C28"/>
    <mergeCell ref="E27:T28"/>
    <mergeCell ref="U27:U28"/>
    <mergeCell ref="X27:AS28"/>
    <mergeCell ref="AT27:AT28"/>
    <mergeCell ref="B21:B22"/>
    <mergeCell ref="C21:C22"/>
    <mergeCell ref="E21:T22"/>
    <mergeCell ref="U21:U22"/>
    <mergeCell ref="X21:AS22"/>
    <mergeCell ref="AT21:AT22"/>
    <mergeCell ref="B19:B20"/>
    <mergeCell ref="C19:C20"/>
    <mergeCell ref="E19:T20"/>
    <mergeCell ref="U19:U20"/>
    <mergeCell ref="X19:AS20"/>
    <mergeCell ref="AT19:AT20"/>
    <mergeCell ref="B17:B18"/>
    <mergeCell ref="C17:C18"/>
    <mergeCell ref="E17:T18"/>
    <mergeCell ref="U17:U18"/>
    <mergeCell ref="X17:AS18"/>
    <mergeCell ref="AT17:AT18"/>
    <mergeCell ref="B15:B16"/>
    <mergeCell ref="C15:C16"/>
    <mergeCell ref="E15:T16"/>
    <mergeCell ref="U15:U16"/>
    <mergeCell ref="X15:AS16"/>
    <mergeCell ref="AT15:AT16"/>
    <mergeCell ref="AT11:AT12"/>
    <mergeCell ref="B13:B14"/>
    <mergeCell ref="C13:C14"/>
    <mergeCell ref="E13:T14"/>
    <mergeCell ref="U13:U14"/>
    <mergeCell ref="X13:AS14"/>
    <mergeCell ref="AT13:AT14"/>
    <mergeCell ref="AX6:AZ6"/>
    <mergeCell ref="BB6:BE6"/>
    <mergeCell ref="E7:BE7"/>
    <mergeCell ref="E9:BE9"/>
    <mergeCell ref="A11:A51"/>
    <mergeCell ref="B11:B12"/>
    <mergeCell ref="C11:C12"/>
    <mergeCell ref="E11:T12"/>
    <mergeCell ref="U11:U12"/>
    <mergeCell ref="X11:AS12"/>
    <mergeCell ref="W6:Y6"/>
    <mergeCell ref="AA6:AC6"/>
    <mergeCell ref="AE6:AH6"/>
    <mergeCell ref="AJ6:AL6"/>
    <mergeCell ref="AN6:AQ6"/>
    <mergeCell ref="AS6:AV6"/>
    <mergeCell ref="AO4:BA4"/>
    <mergeCell ref="U5:AA5"/>
    <mergeCell ref="A6:A10"/>
    <mergeCell ref="B6:B10"/>
    <mergeCell ref="C6:C10"/>
    <mergeCell ref="D6:D10"/>
    <mergeCell ref="F6:H6"/>
    <mergeCell ref="J6:L6"/>
    <mergeCell ref="N6:Q6"/>
    <mergeCell ref="S6:U6"/>
    <mergeCell ref="J1:AJ1"/>
    <mergeCell ref="A2:BE2"/>
    <mergeCell ref="B3:BD3"/>
    <mergeCell ref="AW11:AW12"/>
    <mergeCell ref="AW13:AW14"/>
    <mergeCell ref="AW15:AW16"/>
    <mergeCell ref="AW17:AW18"/>
    <mergeCell ref="AW19:AW20"/>
    <mergeCell ref="AW21:AW22"/>
    <mergeCell ref="AW23:AW24"/>
    <mergeCell ref="AW25:AW26"/>
    <mergeCell ref="AW27:AW28"/>
    <mergeCell ref="AW29:AW30"/>
    <mergeCell ref="AW31:AW32"/>
    <mergeCell ref="AW33:AW34"/>
    <mergeCell ref="AW47:AW48"/>
    <mergeCell ref="AW49:AW50"/>
    <mergeCell ref="AW51:AW52"/>
    <mergeCell ref="AW35:AW36"/>
    <mergeCell ref="AW37:AW38"/>
    <mergeCell ref="AW39:AW40"/>
    <mergeCell ref="AW41:AW42"/>
    <mergeCell ref="AW43:AW44"/>
    <mergeCell ref="AW45:AW46"/>
  </mergeCells>
  <printOptions/>
  <pageMargins left="0.27" right="0.17" top="0.3543307086614173" bottom="0.22" header="0.31496062992125984" footer="0.21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55"/>
  <sheetViews>
    <sheetView view="pageBreakPreview" zoomScaleSheetLayoutView="100" zoomScalePageLayoutView="0" workbookViewId="0" topLeftCell="D7">
      <selection activeCell="AM21" sqref="AM21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2" width="4.421875" style="0" customWidth="1"/>
    <col min="23" max="23" width="5.7109375" style="0" customWidth="1"/>
    <col min="24" max="24" width="4.421875" style="2" customWidth="1"/>
    <col min="25" max="46" width="4.421875" style="0" customWidth="1"/>
    <col min="47" max="47" width="4.8515625" style="0" customWidth="1"/>
    <col min="48" max="48" width="5.28125" style="0" customWidth="1"/>
    <col min="49" max="57" width="4.421875" style="0" customWidth="1"/>
  </cols>
  <sheetData>
    <row r="1" spans="10:57" ht="15">
      <c r="J1" s="147" t="s">
        <v>4</v>
      </c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3"/>
      <c r="AM1" s="3"/>
      <c r="AN1" s="3"/>
      <c r="AO1" s="3"/>
      <c r="AQ1" s="4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ht="15">
      <c r="A2" s="150" t="s">
        <v>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</row>
    <row r="3" spans="2:56" ht="15">
      <c r="B3" s="150" t="s">
        <v>95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</row>
    <row r="4" spans="2:56" ht="15.75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W4" s="6"/>
      <c r="X4" s="7"/>
      <c r="Y4" s="6" t="s">
        <v>149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8"/>
      <c r="AK4" s="8"/>
      <c r="AL4" s="8"/>
      <c r="AM4" s="8"/>
      <c r="AN4" s="8"/>
      <c r="AO4" s="6"/>
      <c r="AP4" s="150" t="s">
        <v>6</v>
      </c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6"/>
      <c r="BC4" s="6"/>
      <c r="BD4" s="6"/>
    </row>
    <row r="5" spans="2:56" ht="15" customHeight="1" thickBot="1">
      <c r="B5" s="9" t="s">
        <v>148</v>
      </c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9"/>
      <c r="P5" s="9"/>
      <c r="Q5" s="9"/>
      <c r="R5" s="9"/>
      <c r="S5" s="9"/>
      <c r="T5" s="9"/>
      <c r="U5" s="154" t="s">
        <v>108</v>
      </c>
      <c r="V5" s="155"/>
      <c r="W5" s="155"/>
      <c r="X5" s="155"/>
      <c r="Y5" s="155"/>
      <c r="Z5" s="155"/>
      <c r="AA5" s="156"/>
      <c r="AB5" s="157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6"/>
      <c r="AQ5" s="6"/>
      <c r="AR5" s="6"/>
      <c r="AS5" s="11"/>
      <c r="AT5" s="6"/>
      <c r="AU5" s="6"/>
      <c r="AV5" s="6"/>
      <c r="AW5" s="11"/>
      <c r="AX5" s="11"/>
      <c r="AY5" s="11"/>
      <c r="AZ5" s="11"/>
      <c r="BA5" s="11"/>
      <c r="BB5" s="11"/>
      <c r="BC5" s="11"/>
      <c r="BD5" s="11"/>
    </row>
    <row r="6" spans="1:57" ht="60" customHeight="1" thickBot="1">
      <c r="A6" s="158" t="s">
        <v>8</v>
      </c>
      <c r="B6" s="158" t="s">
        <v>9</v>
      </c>
      <c r="C6" s="158" t="s">
        <v>10</v>
      </c>
      <c r="D6" s="158" t="s">
        <v>11</v>
      </c>
      <c r="E6" s="12" t="s">
        <v>12</v>
      </c>
      <c r="F6" s="159" t="s">
        <v>13</v>
      </c>
      <c r="G6" s="160"/>
      <c r="H6" s="160"/>
      <c r="I6" s="13" t="s">
        <v>14</v>
      </c>
      <c r="J6" s="161" t="s">
        <v>15</v>
      </c>
      <c r="K6" s="152"/>
      <c r="L6" s="153"/>
      <c r="M6" s="14" t="s">
        <v>16</v>
      </c>
      <c r="N6" s="161" t="s">
        <v>17</v>
      </c>
      <c r="O6" s="162"/>
      <c r="P6" s="162"/>
      <c r="Q6" s="163"/>
      <c r="R6" s="15" t="s">
        <v>18</v>
      </c>
      <c r="S6" s="143" t="s">
        <v>19</v>
      </c>
      <c r="T6" s="144"/>
      <c r="U6" s="145"/>
      <c r="V6" s="96"/>
      <c r="W6" s="16" t="s">
        <v>20</v>
      </c>
      <c r="X6" s="164" t="s">
        <v>21</v>
      </c>
      <c r="Y6" s="165"/>
      <c r="Z6" s="166"/>
      <c r="AA6" s="17" t="s">
        <v>22</v>
      </c>
      <c r="AB6" s="151" t="s">
        <v>23</v>
      </c>
      <c r="AC6" s="152"/>
      <c r="AD6" s="153"/>
      <c r="AE6" s="12" t="s">
        <v>24</v>
      </c>
      <c r="AF6" s="151" t="s">
        <v>25</v>
      </c>
      <c r="AG6" s="152"/>
      <c r="AH6" s="152"/>
      <c r="AI6" s="167"/>
      <c r="AJ6" s="15" t="s">
        <v>26</v>
      </c>
      <c r="AK6" s="151" t="s">
        <v>27</v>
      </c>
      <c r="AL6" s="152"/>
      <c r="AM6" s="153"/>
      <c r="AN6" s="15" t="s">
        <v>28</v>
      </c>
      <c r="AO6" s="151" t="s">
        <v>29</v>
      </c>
      <c r="AP6" s="152"/>
      <c r="AQ6" s="152"/>
      <c r="AR6" s="153"/>
      <c r="AS6" s="18" t="s">
        <v>30</v>
      </c>
      <c r="AT6" s="151" t="s">
        <v>31</v>
      </c>
      <c r="AU6" s="152"/>
      <c r="AV6" s="153"/>
      <c r="AW6" s="19" t="s">
        <v>32</v>
      </c>
      <c r="AX6" s="151" t="s">
        <v>33</v>
      </c>
      <c r="AY6" s="152"/>
      <c r="AZ6" s="153"/>
      <c r="BA6" s="18" t="s">
        <v>34</v>
      </c>
      <c r="BB6" s="151" t="s">
        <v>35</v>
      </c>
      <c r="BC6" s="152"/>
      <c r="BD6" s="152"/>
      <c r="BE6" s="153"/>
    </row>
    <row r="7" spans="1:57" ht="15.75" customHeight="1" thickBot="1">
      <c r="A7" s="158"/>
      <c r="B7" s="158"/>
      <c r="C7" s="158"/>
      <c r="D7" s="158"/>
      <c r="E7" s="168" t="s">
        <v>37</v>
      </c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</row>
    <row r="8" spans="1:57" ht="19.5" customHeight="1" thickBot="1">
      <c r="A8" s="158"/>
      <c r="B8" s="158"/>
      <c r="C8" s="158"/>
      <c r="D8" s="158"/>
      <c r="E8" s="20">
        <v>36</v>
      </c>
      <c r="F8" s="21">
        <v>37</v>
      </c>
      <c r="G8" s="21">
        <v>38</v>
      </c>
      <c r="H8" s="21">
        <v>39</v>
      </c>
      <c r="I8" s="21">
        <v>40</v>
      </c>
      <c r="J8" s="21">
        <v>41</v>
      </c>
      <c r="K8" s="21">
        <v>42</v>
      </c>
      <c r="L8" s="21">
        <v>43</v>
      </c>
      <c r="M8" s="22">
        <v>44</v>
      </c>
      <c r="N8" s="22">
        <v>45</v>
      </c>
      <c r="O8" s="22">
        <v>46</v>
      </c>
      <c r="P8" s="22">
        <v>47</v>
      </c>
      <c r="Q8" s="22">
        <v>48</v>
      </c>
      <c r="R8" s="22">
        <v>49</v>
      </c>
      <c r="S8" s="22">
        <v>50</v>
      </c>
      <c r="T8" s="22">
        <v>51</v>
      </c>
      <c r="U8" s="255">
        <v>52</v>
      </c>
      <c r="V8" s="256"/>
      <c r="W8" s="22">
        <v>1</v>
      </c>
      <c r="X8" s="23">
        <v>2</v>
      </c>
      <c r="Y8" s="22">
        <v>3</v>
      </c>
      <c r="Z8" s="22">
        <v>4</v>
      </c>
      <c r="AA8" s="22">
        <v>5</v>
      </c>
      <c r="AB8" s="22">
        <v>6</v>
      </c>
      <c r="AC8" s="22">
        <v>7</v>
      </c>
      <c r="AD8" s="22">
        <v>8</v>
      </c>
      <c r="AE8" s="22">
        <v>9</v>
      </c>
      <c r="AF8" s="22">
        <v>10</v>
      </c>
      <c r="AG8" s="22">
        <v>11</v>
      </c>
      <c r="AH8" s="22">
        <v>12</v>
      </c>
      <c r="AI8" s="22">
        <v>13</v>
      </c>
      <c r="AJ8" s="21">
        <v>14</v>
      </c>
      <c r="AK8" s="21">
        <v>15</v>
      </c>
      <c r="AL8" s="21">
        <v>16</v>
      </c>
      <c r="AM8" s="21">
        <v>17</v>
      </c>
      <c r="AN8" s="22">
        <v>18</v>
      </c>
      <c r="AO8" s="21">
        <v>19</v>
      </c>
      <c r="AP8" s="21">
        <v>20</v>
      </c>
      <c r="AQ8" s="21">
        <v>21</v>
      </c>
      <c r="AR8" s="21">
        <v>22</v>
      </c>
      <c r="AS8" s="21">
        <v>23</v>
      </c>
      <c r="AT8" s="21">
        <v>24</v>
      </c>
      <c r="AU8" s="21">
        <v>25</v>
      </c>
      <c r="AV8" s="21">
        <v>26</v>
      </c>
      <c r="AW8" s="24">
        <v>27</v>
      </c>
      <c r="AX8" s="25">
        <v>28</v>
      </c>
      <c r="AY8" s="21">
        <v>29</v>
      </c>
      <c r="AZ8" s="21">
        <v>30</v>
      </c>
      <c r="BA8" s="21">
        <v>31</v>
      </c>
      <c r="BB8" s="21">
        <v>32</v>
      </c>
      <c r="BC8" s="21">
        <v>33</v>
      </c>
      <c r="BD8" s="21">
        <v>34</v>
      </c>
      <c r="BE8" s="21">
        <v>35</v>
      </c>
    </row>
    <row r="9" spans="1:57" ht="19.5" customHeight="1" thickBot="1">
      <c r="A9" s="158"/>
      <c r="B9" s="158"/>
      <c r="C9" s="158"/>
      <c r="D9" s="158"/>
      <c r="E9" s="171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</row>
    <row r="10" spans="1:57" ht="19.5" customHeight="1" thickBot="1">
      <c r="A10" s="158"/>
      <c r="B10" s="158"/>
      <c r="C10" s="158"/>
      <c r="D10" s="158"/>
      <c r="E10" s="27">
        <v>1</v>
      </c>
      <c r="F10" s="28">
        <v>2</v>
      </c>
      <c r="G10" s="28">
        <v>3</v>
      </c>
      <c r="H10" s="28">
        <v>4</v>
      </c>
      <c r="I10" s="28">
        <v>5</v>
      </c>
      <c r="J10" s="28">
        <v>6</v>
      </c>
      <c r="K10" s="28">
        <v>7</v>
      </c>
      <c r="L10" s="28">
        <v>8</v>
      </c>
      <c r="M10" s="29">
        <v>9</v>
      </c>
      <c r="N10" s="29">
        <v>10</v>
      </c>
      <c r="O10" s="29">
        <v>11</v>
      </c>
      <c r="P10" s="29">
        <v>12</v>
      </c>
      <c r="Q10" s="29">
        <v>13</v>
      </c>
      <c r="R10" s="29">
        <v>14</v>
      </c>
      <c r="S10" s="29">
        <v>15</v>
      </c>
      <c r="T10" s="29">
        <v>16</v>
      </c>
      <c r="U10" s="191">
        <v>17</v>
      </c>
      <c r="V10" s="192"/>
      <c r="W10" s="29">
        <v>18</v>
      </c>
      <c r="X10" s="30">
        <v>19</v>
      </c>
      <c r="Y10" s="29">
        <v>20</v>
      </c>
      <c r="Z10" s="29">
        <v>21</v>
      </c>
      <c r="AA10" s="29">
        <v>22</v>
      </c>
      <c r="AB10" s="29">
        <v>23</v>
      </c>
      <c r="AC10" s="29">
        <v>24</v>
      </c>
      <c r="AD10" s="29">
        <v>25</v>
      </c>
      <c r="AE10" s="29">
        <v>26</v>
      </c>
      <c r="AF10" s="29">
        <v>27</v>
      </c>
      <c r="AG10" s="29">
        <v>28</v>
      </c>
      <c r="AH10" s="29">
        <v>29</v>
      </c>
      <c r="AI10" s="29">
        <v>30</v>
      </c>
      <c r="AJ10" s="29">
        <v>31</v>
      </c>
      <c r="AK10" s="29">
        <v>32</v>
      </c>
      <c r="AL10" s="29">
        <v>33</v>
      </c>
      <c r="AM10" s="29">
        <v>34</v>
      </c>
      <c r="AN10" s="29">
        <v>35</v>
      </c>
      <c r="AO10" s="29">
        <v>36</v>
      </c>
      <c r="AP10" s="29">
        <v>37</v>
      </c>
      <c r="AQ10" s="29">
        <v>38</v>
      </c>
      <c r="AR10" s="29">
        <v>39</v>
      </c>
      <c r="AS10" s="29">
        <v>40</v>
      </c>
      <c r="AT10" s="29">
        <v>41</v>
      </c>
      <c r="AU10" s="29">
        <v>42</v>
      </c>
      <c r="AV10" s="29">
        <v>43</v>
      </c>
      <c r="AW10" s="31">
        <v>44</v>
      </c>
      <c r="AX10" s="32">
        <v>45</v>
      </c>
      <c r="AY10" s="28">
        <v>46</v>
      </c>
      <c r="AZ10" s="28">
        <v>47</v>
      </c>
      <c r="BA10" s="28">
        <v>48</v>
      </c>
      <c r="BB10" s="28">
        <v>49</v>
      </c>
      <c r="BC10" s="28">
        <v>50</v>
      </c>
      <c r="BD10" s="28">
        <v>51</v>
      </c>
      <c r="BE10" s="28">
        <v>52</v>
      </c>
    </row>
    <row r="11" spans="1:57" ht="18" customHeight="1" thickBot="1">
      <c r="A11" s="174"/>
      <c r="B11" s="176" t="s">
        <v>38</v>
      </c>
      <c r="C11" s="177" t="s">
        <v>39</v>
      </c>
      <c r="D11" s="33" t="s">
        <v>40</v>
      </c>
      <c r="E11" s="34">
        <f aca="true" t="shared" si="0" ref="E11:U11">E13+E31+E45+E25</f>
        <v>36</v>
      </c>
      <c r="F11" s="34">
        <f t="shared" si="0"/>
        <v>36</v>
      </c>
      <c r="G11" s="34">
        <f t="shared" si="0"/>
        <v>36</v>
      </c>
      <c r="H11" s="34">
        <f t="shared" si="0"/>
        <v>36</v>
      </c>
      <c r="I11" s="34">
        <f t="shared" si="0"/>
        <v>36</v>
      </c>
      <c r="J11" s="34">
        <f t="shared" si="0"/>
        <v>36</v>
      </c>
      <c r="K11" s="34">
        <f t="shared" si="0"/>
        <v>36</v>
      </c>
      <c r="L11" s="34">
        <f t="shared" si="0"/>
        <v>36</v>
      </c>
      <c r="M11" s="34">
        <f t="shared" si="0"/>
        <v>36</v>
      </c>
      <c r="N11" s="34">
        <f t="shared" si="0"/>
        <v>36</v>
      </c>
      <c r="O11" s="34">
        <f t="shared" si="0"/>
        <v>36</v>
      </c>
      <c r="P11" s="34">
        <f t="shared" si="0"/>
        <v>36</v>
      </c>
      <c r="Q11" s="34">
        <f t="shared" si="0"/>
        <v>36</v>
      </c>
      <c r="R11" s="34">
        <f t="shared" si="0"/>
        <v>36</v>
      </c>
      <c r="S11" s="34">
        <f t="shared" si="0"/>
        <v>36</v>
      </c>
      <c r="T11" s="34">
        <f t="shared" si="0"/>
        <v>36</v>
      </c>
      <c r="U11" s="34">
        <f t="shared" si="0"/>
        <v>18</v>
      </c>
      <c r="V11" s="122">
        <f>SUM(E11:U11)</f>
        <v>594</v>
      </c>
      <c r="W11" s="279"/>
      <c r="X11" s="279"/>
      <c r="Y11" s="34">
        <f aca="true" t="shared" si="1" ref="Y11:AP11">Y13+Y31+Y45+Y25</f>
        <v>36</v>
      </c>
      <c r="Z11" s="34">
        <f t="shared" si="1"/>
        <v>36</v>
      </c>
      <c r="AA11" s="34">
        <f t="shared" si="1"/>
        <v>36</v>
      </c>
      <c r="AB11" s="34">
        <f t="shared" si="1"/>
        <v>36</v>
      </c>
      <c r="AC11" s="34">
        <f t="shared" si="1"/>
        <v>36</v>
      </c>
      <c r="AD11" s="34">
        <f t="shared" si="1"/>
        <v>36</v>
      </c>
      <c r="AE11" s="34">
        <f t="shared" si="1"/>
        <v>36</v>
      </c>
      <c r="AF11" s="34">
        <f t="shared" si="1"/>
        <v>36</v>
      </c>
      <c r="AG11" s="34">
        <f t="shared" si="1"/>
        <v>36</v>
      </c>
      <c r="AH11" s="34">
        <f t="shared" si="1"/>
        <v>36</v>
      </c>
      <c r="AI11" s="34">
        <f t="shared" si="1"/>
        <v>36</v>
      </c>
      <c r="AJ11" s="34">
        <f t="shared" si="1"/>
        <v>36</v>
      </c>
      <c r="AK11" s="34">
        <f t="shared" si="1"/>
        <v>36</v>
      </c>
      <c r="AL11" s="34">
        <f t="shared" si="1"/>
        <v>36</v>
      </c>
      <c r="AM11" s="34">
        <f t="shared" si="1"/>
        <v>36</v>
      </c>
      <c r="AN11" s="34">
        <f t="shared" si="1"/>
        <v>36</v>
      </c>
      <c r="AO11" s="34">
        <f t="shared" si="1"/>
        <v>36</v>
      </c>
      <c r="AP11" s="34">
        <f t="shared" si="1"/>
        <v>36</v>
      </c>
      <c r="AQ11" s="36">
        <f>SUM(Y11:AP11)</f>
        <v>648</v>
      </c>
      <c r="AR11" s="36"/>
      <c r="AS11" s="79">
        <f aca="true" t="shared" si="2" ref="AS11:AV12">AS13+AS31+AS45</f>
        <v>0</v>
      </c>
      <c r="AT11" s="79">
        <f t="shared" si="2"/>
        <v>0</v>
      </c>
      <c r="AU11" s="79">
        <f t="shared" si="2"/>
        <v>0</v>
      </c>
      <c r="AV11" s="79">
        <f t="shared" si="2"/>
        <v>0</v>
      </c>
      <c r="AW11" s="280"/>
      <c r="AX11" s="280"/>
      <c r="AY11" s="280"/>
      <c r="AZ11" s="280"/>
      <c r="BA11" s="280"/>
      <c r="BB11" s="280"/>
      <c r="BC11" s="280"/>
      <c r="BD11" s="280"/>
      <c r="BE11" s="281"/>
    </row>
    <row r="12" spans="1:57" s="2" customFormat="1" ht="18" customHeight="1" thickBot="1">
      <c r="A12" s="175"/>
      <c r="B12" s="176"/>
      <c r="C12" s="177"/>
      <c r="D12" s="33" t="s">
        <v>41</v>
      </c>
      <c r="E12" s="40">
        <f aca="true" t="shared" si="3" ref="E12:U12">E14+E32+E46+E26</f>
        <v>15</v>
      </c>
      <c r="F12" s="40">
        <f t="shared" si="3"/>
        <v>15</v>
      </c>
      <c r="G12" s="40">
        <f t="shared" si="3"/>
        <v>15</v>
      </c>
      <c r="H12" s="40">
        <f t="shared" si="3"/>
        <v>15</v>
      </c>
      <c r="I12" s="40">
        <f t="shared" si="3"/>
        <v>15</v>
      </c>
      <c r="J12" s="40">
        <f t="shared" si="3"/>
        <v>15</v>
      </c>
      <c r="K12" s="40">
        <f t="shared" si="3"/>
        <v>15</v>
      </c>
      <c r="L12" s="40">
        <f t="shared" si="3"/>
        <v>15</v>
      </c>
      <c r="M12" s="40">
        <f t="shared" si="3"/>
        <v>15</v>
      </c>
      <c r="N12" s="40">
        <f t="shared" si="3"/>
        <v>15</v>
      </c>
      <c r="O12" s="40">
        <f t="shared" si="3"/>
        <v>15</v>
      </c>
      <c r="P12" s="40">
        <f t="shared" si="3"/>
        <v>14</v>
      </c>
      <c r="Q12" s="40">
        <f t="shared" si="3"/>
        <v>14</v>
      </c>
      <c r="R12" s="40">
        <f t="shared" si="3"/>
        <v>14</v>
      </c>
      <c r="S12" s="40">
        <f t="shared" si="3"/>
        <v>14</v>
      </c>
      <c r="T12" s="40">
        <f t="shared" si="3"/>
        <v>13</v>
      </c>
      <c r="U12" s="40">
        <f t="shared" si="3"/>
        <v>9</v>
      </c>
      <c r="V12" s="122">
        <f aca="true" t="shared" si="4" ref="V12:V59">SUM(E12:U12)</f>
        <v>243</v>
      </c>
      <c r="W12" s="279"/>
      <c r="X12" s="279"/>
      <c r="Y12" s="40">
        <f aca="true" t="shared" si="5" ref="Y12:AP12">Y14+Y32+Y46+Y26</f>
        <v>12</v>
      </c>
      <c r="Z12" s="40">
        <f t="shared" si="5"/>
        <v>12</v>
      </c>
      <c r="AA12" s="40">
        <f t="shared" si="5"/>
        <v>12</v>
      </c>
      <c r="AB12" s="40">
        <f t="shared" si="5"/>
        <v>12</v>
      </c>
      <c r="AC12" s="40">
        <f t="shared" si="5"/>
        <v>12</v>
      </c>
      <c r="AD12" s="40">
        <f t="shared" si="5"/>
        <v>12</v>
      </c>
      <c r="AE12" s="40">
        <f t="shared" si="5"/>
        <v>12</v>
      </c>
      <c r="AF12" s="40">
        <f t="shared" si="5"/>
        <v>12</v>
      </c>
      <c r="AG12" s="40">
        <f t="shared" si="5"/>
        <v>12</v>
      </c>
      <c r="AH12" s="40">
        <f t="shared" si="5"/>
        <v>12</v>
      </c>
      <c r="AI12" s="40">
        <f t="shared" si="5"/>
        <v>12</v>
      </c>
      <c r="AJ12" s="40">
        <f t="shared" si="5"/>
        <v>12</v>
      </c>
      <c r="AK12" s="40">
        <f t="shared" si="5"/>
        <v>12</v>
      </c>
      <c r="AL12" s="40">
        <f t="shared" si="5"/>
        <v>12</v>
      </c>
      <c r="AM12" s="40">
        <f t="shared" si="5"/>
        <v>12</v>
      </c>
      <c r="AN12" s="40">
        <f t="shared" si="5"/>
        <v>12</v>
      </c>
      <c r="AO12" s="40">
        <f t="shared" si="5"/>
        <v>12</v>
      </c>
      <c r="AP12" s="40">
        <f t="shared" si="5"/>
        <v>12</v>
      </c>
      <c r="AQ12" s="36">
        <f aca="true" t="shared" si="6" ref="AQ12:AQ59">SUM(Y12:AP12)</f>
        <v>216</v>
      </c>
      <c r="AR12" s="36"/>
      <c r="AS12" s="79">
        <f t="shared" si="2"/>
        <v>0</v>
      </c>
      <c r="AT12" s="79">
        <f t="shared" si="2"/>
        <v>0</v>
      </c>
      <c r="AU12" s="79">
        <f t="shared" si="2"/>
        <v>0</v>
      </c>
      <c r="AV12" s="79">
        <f t="shared" si="2"/>
        <v>0</v>
      </c>
      <c r="AW12" s="280"/>
      <c r="AX12" s="280"/>
      <c r="AY12" s="280"/>
      <c r="AZ12" s="280"/>
      <c r="BA12" s="280"/>
      <c r="BB12" s="280"/>
      <c r="BC12" s="280"/>
      <c r="BD12" s="280"/>
      <c r="BE12" s="281"/>
    </row>
    <row r="13" spans="1:57" s="2" customFormat="1" ht="18" customHeight="1" thickBot="1">
      <c r="A13" s="175"/>
      <c r="B13" s="178" t="s">
        <v>42</v>
      </c>
      <c r="C13" s="179" t="s">
        <v>43</v>
      </c>
      <c r="D13" s="41" t="s">
        <v>40</v>
      </c>
      <c r="E13" s="42">
        <f>E15+E17+E19+E21+E23</f>
        <v>16</v>
      </c>
      <c r="F13" s="104">
        <f aca="true" t="shared" si="7" ref="F13:U13">F15+F17+F19+F21+F23</f>
        <v>14</v>
      </c>
      <c r="G13" s="104">
        <f t="shared" si="7"/>
        <v>16</v>
      </c>
      <c r="H13" s="104">
        <f t="shared" si="7"/>
        <v>13</v>
      </c>
      <c r="I13" s="104">
        <f t="shared" si="7"/>
        <v>17</v>
      </c>
      <c r="J13" s="104">
        <f t="shared" si="7"/>
        <v>14</v>
      </c>
      <c r="K13" s="104">
        <f t="shared" si="7"/>
        <v>16</v>
      </c>
      <c r="L13" s="104">
        <f t="shared" si="7"/>
        <v>13</v>
      </c>
      <c r="M13" s="104">
        <f t="shared" si="7"/>
        <v>14</v>
      </c>
      <c r="N13" s="104">
        <f t="shared" si="7"/>
        <v>13</v>
      </c>
      <c r="O13" s="104">
        <f t="shared" si="7"/>
        <v>14</v>
      </c>
      <c r="P13" s="104">
        <f t="shared" si="7"/>
        <v>13</v>
      </c>
      <c r="Q13" s="104">
        <f t="shared" si="7"/>
        <v>11</v>
      </c>
      <c r="R13" s="104">
        <f t="shared" si="7"/>
        <v>12</v>
      </c>
      <c r="S13" s="104">
        <f t="shared" si="7"/>
        <v>13</v>
      </c>
      <c r="T13" s="104">
        <f t="shared" si="7"/>
        <v>14</v>
      </c>
      <c r="U13" s="104">
        <f t="shared" si="7"/>
        <v>7</v>
      </c>
      <c r="V13" s="122">
        <f t="shared" si="4"/>
        <v>230</v>
      </c>
      <c r="W13" s="279"/>
      <c r="X13" s="279"/>
      <c r="Y13" s="104">
        <f aca="true" t="shared" si="8" ref="Y13:AP13">Y15+Y17+Y19+Y21+Y23</f>
        <v>8</v>
      </c>
      <c r="Z13" s="104">
        <f t="shared" si="8"/>
        <v>9</v>
      </c>
      <c r="AA13" s="104">
        <f t="shared" si="8"/>
        <v>9</v>
      </c>
      <c r="AB13" s="104">
        <f t="shared" si="8"/>
        <v>8</v>
      </c>
      <c r="AC13" s="104">
        <f t="shared" si="8"/>
        <v>8</v>
      </c>
      <c r="AD13" s="104">
        <f t="shared" si="8"/>
        <v>8</v>
      </c>
      <c r="AE13" s="104">
        <f t="shared" si="8"/>
        <v>9</v>
      </c>
      <c r="AF13" s="104">
        <f t="shared" si="8"/>
        <v>8</v>
      </c>
      <c r="AG13" s="104">
        <f t="shared" si="8"/>
        <v>9</v>
      </c>
      <c r="AH13" s="104">
        <f t="shared" si="8"/>
        <v>8</v>
      </c>
      <c r="AI13" s="104">
        <f t="shared" si="8"/>
        <v>9</v>
      </c>
      <c r="AJ13" s="104">
        <f t="shared" si="8"/>
        <v>6</v>
      </c>
      <c r="AK13" s="104">
        <f t="shared" si="8"/>
        <v>7</v>
      </c>
      <c r="AL13" s="104">
        <f t="shared" si="8"/>
        <v>7</v>
      </c>
      <c r="AM13" s="104">
        <f t="shared" si="8"/>
        <v>8</v>
      </c>
      <c r="AN13" s="104">
        <f t="shared" si="8"/>
        <v>9</v>
      </c>
      <c r="AO13" s="104">
        <f t="shared" si="8"/>
        <v>8</v>
      </c>
      <c r="AP13" s="104">
        <f t="shared" si="8"/>
        <v>8</v>
      </c>
      <c r="AQ13" s="36">
        <f t="shared" si="6"/>
        <v>146</v>
      </c>
      <c r="AR13" s="36"/>
      <c r="AS13" s="104">
        <f aca="true" t="shared" si="9" ref="AS13:AV14">AS15+AS17+AS19+AS21+AS23</f>
        <v>0</v>
      </c>
      <c r="AT13" s="104">
        <f t="shared" si="9"/>
        <v>0</v>
      </c>
      <c r="AU13" s="104">
        <f t="shared" si="9"/>
        <v>0</v>
      </c>
      <c r="AV13" s="104">
        <f t="shared" si="9"/>
        <v>0</v>
      </c>
      <c r="AW13" s="280"/>
      <c r="AX13" s="280"/>
      <c r="AY13" s="280"/>
      <c r="AZ13" s="280"/>
      <c r="BA13" s="280"/>
      <c r="BB13" s="280"/>
      <c r="BC13" s="280"/>
      <c r="BD13" s="280"/>
      <c r="BE13" s="281"/>
    </row>
    <row r="14" spans="1:57" s="2" customFormat="1" ht="18" customHeight="1" thickBot="1">
      <c r="A14" s="175"/>
      <c r="B14" s="178"/>
      <c r="C14" s="178"/>
      <c r="D14" s="41" t="s">
        <v>41</v>
      </c>
      <c r="E14" s="42">
        <f>E16+E18+E20+E22+E24</f>
        <v>9</v>
      </c>
      <c r="F14" s="104">
        <f aca="true" t="shared" si="10" ref="F14:U14">F16+F18+F20+F22+F24</f>
        <v>6</v>
      </c>
      <c r="G14" s="104">
        <f t="shared" si="10"/>
        <v>8</v>
      </c>
      <c r="H14" s="104">
        <f t="shared" si="10"/>
        <v>6</v>
      </c>
      <c r="I14" s="104">
        <f t="shared" si="10"/>
        <v>9</v>
      </c>
      <c r="J14" s="104">
        <f t="shared" si="10"/>
        <v>6</v>
      </c>
      <c r="K14" s="104">
        <f t="shared" si="10"/>
        <v>7</v>
      </c>
      <c r="L14" s="104">
        <f t="shared" si="10"/>
        <v>6</v>
      </c>
      <c r="M14" s="104">
        <f t="shared" si="10"/>
        <v>7</v>
      </c>
      <c r="N14" s="104">
        <f t="shared" si="10"/>
        <v>7</v>
      </c>
      <c r="O14" s="104">
        <f t="shared" si="10"/>
        <v>7</v>
      </c>
      <c r="P14" s="104">
        <f t="shared" si="10"/>
        <v>7</v>
      </c>
      <c r="Q14" s="104">
        <f t="shared" si="10"/>
        <v>7</v>
      </c>
      <c r="R14" s="104">
        <f t="shared" si="10"/>
        <v>7</v>
      </c>
      <c r="S14" s="104">
        <f t="shared" si="10"/>
        <v>6</v>
      </c>
      <c r="T14" s="104">
        <f t="shared" si="10"/>
        <v>7</v>
      </c>
      <c r="U14" s="104">
        <f t="shared" si="10"/>
        <v>3</v>
      </c>
      <c r="V14" s="122">
        <f t="shared" si="4"/>
        <v>115</v>
      </c>
      <c r="W14" s="279"/>
      <c r="X14" s="279"/>
      <c r="Y14" s="104">
        <f aca="true" t="shared" si="11" ref="Y14:AP14">Y16+Y18+Y20+Y22+Y24</f>
        <v>4</v>
      </c>
      <c r="Z14" s="104">
        <f t="shared" si="11"/>
        <v>5</v>
      </c>
      <c r="AA14" s="104">
        <f t="shared" si="11"/>
        <v>3</v>
      </c>
      <c r="AB14" s="104">
        <f t="shared" si="11"/>
        <v>4</v>
      </c>
      <c r="AC14" s="104">
        <f t="shared" si="11"/>
        <v>3</v>
      </c>
      <c r="AD14" s="104">
        <f t="shared" si="11"/>
        <v>4</v>
      </c>
      <c r="AE14" s="104">
        <f t="shared" si="11"/>
        <v>5</v>
      </c>
      <c r="AF14" s="104">
        <f t="shared" si="11"/>
        <v>4</v>
      </c>
      <c r="AG14" s="104">
        <f t="shared" si="11"/>
        <v>5</v>
      </c>
      <c r="AH14" s="104">
        <f t="shared" si="11"/>
        <v>4</v>
      </c>
      <c r="AI14" s="104">
        <f t="shared" si="11"/>
        <v>4</v>
      </c>
      <c r="AJ14" s="104">
        <f t="shared" si="11"/>
        <v>4</v>
      </c>
      <c r="AK14" s="104">
        <f t="shared" si="11"/>
        <v>3</v>
      </c>
      <c r="AL14" s="104">
        <f t="shared" si="11"/>
        <v>4</v>
      </c>
      <c r="AM14" s="104">
        <f t="shared" si="11"/>
        <v>4</v>
      </c>
      <c r="AN14" s="104">
        <f t="shared" si="11"/>
        <v>5</v>
      </c>
      <c r="AO14" s="104">
        <f t="shared" si="11"/>
        <v>4</v>
      </c>
      <c r="AP14" s="104">
        <f t="shared" si="11"/>
        <v>4</v>
      </c>
      <c r="AQ14" s="36">
        <f t="shared" si="6"/>
        <v>73</v>
      </c>
      <c r="AR14" s="36"/>
      <c r="AS14" s="104">
        <f t="shared" si="9"/>
        <v>0</v>
      </c>
      <c r="AT14" s="104">
        <f t="shared" si="9"/>
        <v>0</v>
      </c>
      <c r="AU14" s="104">
        <f t="shared" si="9"/>
        <v>0</v>
      </c>
      <c r="AV14" s="104">
        <f t="shared" si="9"/>
        <v>0</v>
      </c>
      <c r="AW14" s="280"/>
      <c r="AX14" s="280"/>
      <c r="AY14" s="280"/>
      <c r="AZ14" s="280"/>
      <c r="BA14" s="280"/>
      <c r="BB14" s="280"/>
      <c r="BC14" s="280"/>
      <c r="BD14" s="280"/>
      <c r="BE14" s="281"/>
    </row>
    <row r="15" spans="1:57" s="2" customFormat="1" ht="18" customHeight="1" thickBot="1">
      <c r="A15" s="175"/>
      <c r="B15" s="180" t="s">
        <v>46</v>
      </c>
      <c r="C15" s="182" t="s">
        <v>47</v>
      </c>
      <c r="D15" s="44" t="s">
        <v>40</v>
      </c>
      <c r="E15" s="45">
        <v>3</v>
      </c>
      <c r="F15" s="45">
        <v>2</v>
      </c>
      <c r="G15" s="45">
        <v>4</v>
      </c>
      <c r="H15" s="45">
        <v>3</v>
      </c>
      <c r="I15" s="45">
        <v>3</v>
      </c>
      <c r="J15" s="45">
        <v>3</v>
      </c>
      <c r="K15" s="45">
        <v>3</v>
      </c>
      <c r="L15" s="45">
        <v>3</v>
      </c>
      <c r="M15" s="45">
        <v>2</v>
      </c>
      <c r="N15" s="45">
        <v>3</v>
      </c>
      <c r="O15" s="45">
        <v>2</v>
      </c>
      <c r="P15" s="45">
        <v>2</v>
      </c>
      <c r="Q15" s="45">
        <v>2</v>
      </c>
      <c r="R15" s="45">
        <v>2</v>
      </c>
      <c r="S15" s="45">
        <v>3</v>
      </c>
      <c r="T15" s="45">
        <v>3</v>
      </c>
      <c r="U15" s="45">
        <v>1</v>
      </c>
      <c r="V15" s="122">
        <f t="shared" si="4"/>
        <v>44</v>
      </c>
      <c r="W15" s="279"/>
      <c r="X15" s="279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36">
        <f t="shared" si="6"/>
        <v>0</v>
      </c>
      <c r="AR15" s="36"/>
      <c r="AS15" s="80"/>
      <c r="AT15" s="80"/>
      <c r="AU15" s="80"/>
      <c r="AV15" s="80"/>
      <c r="AW15" s="280"/>
      <c r="AX15" s="280"/>
      <c r="AY15" s="280"/>
      <c r="AZ15" s="280"/>
      <c r="BA15" s="280"/>
      <c r="BB15" s="280"/>
      <c r="BC15" s="280"/>
      <c r="BD15" s="280"/>
      <c r="BE15" s="281"/>
    </row>
    <row r="16" spans="1:57" s="2" customFormat="1" ht="18" customHeight="1" thickBot="1">
      <c r="A16" s="175"/>
      <c r="B16" s="180"/>
      <c r="C16" s="183"/>
      <c r="D16" s="44" t="s">
        <v>41</v>
      </c>
      <c r="E16" s="45">
        <v>2</v>
      </c>
      <c r="F16" s="45">
        <v>1</v>
      </c>
      <c r="G16" s="45">
        <v>2</v>
      </c>
      <c r="H16" s="45">
        <v>2</v>
      </c>
      <c r="I16" s="45">
        <v>2</v>
      </c>
      <c r="J16" s="45">
        <v>1</v>
      </c>
      <c r="K16" s="45">
        <v>1</v>
      </c>
      <c r="L16" s="45">
        <v>1</v>
      </c>
      <c r="M16" s="45">
        <v>1</v>
      </c>
      <c r="N16" s="45">
        <v>2</v>
      </c>
      <c r="O16" s="45">
        <v>1</v>
      </c>
      <c r="P16" s="45">
        <v>1</v>
      </c>
      <c r="Q16" s="45">
        <v>1</v>
      </c>
      <c r="R16" s="45">
        <v>1</v>
      </c>
      <c r="S16" s="45">
        <v>1</v>
      </c>
      <c r="T16" s="45">
        <v>1</v>
      </c>
      <c r="U16" s="45">
        <v>1</v>
      </c>
      <c r="V16" s="122">
        <f t="shared" si="4"/>
        <v>22</v>
      </c>
      <c r="W16" s="279"/>
      <c r="X16" s="279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85"/>
      <c r="AP16" s="85"/>
      <c r="AQ16" s="36">
        <f t="shared" si="6"/>
        <v>0</v>
      </c>
      <c r="AR16" s="36"/>
      <c r="AS16" s="80"/>
      <c r="AT16" s="80"/>
      <c r="AU16" s="80"/>
      <c r="AV16" s="80"/>
      <c r="AW16" s="280"/>
      <c r="AX16" s="280"/>
      <c r="AY16" s="280"/>
      <c r="AZ16" s="280"/>
      <c r="BA16" s="280"/>
      <c r="BB16" s="280"/>
      <c r="BC16" s="280"/>
      <c r="BD16" s="280"/>
      <c r="BE16" s="281"/>
    </row>
    <row r="17" spans="1:57" s="2" customFormat="1" ht="18" customHeight="1" thickBot="1">
      <c r="A17" s="175"/>
      <c r="B17" s="180" t="s">
        <v>48</v>
      </c>
      <c r="C17" s="182" t="s">
        <v>49</v>
      </c>
      <c r="D17" s="44" t="s">
        <v>40</v>
      </c>
      <c r="E17" s="45">
        <v>3</v>
      </c>
      <c r="F17" s="45">
        <v>2</v>
      </c>
      <c r="G17" s="45">
        <v>2</v>
      </c>
      <c r="H17" s="45">
        <v>2</v>
      </c>
      <c r="I17" s="45">
        <v>3</v>
      </c>
      <c r="J17" s="45">
        <v>2</v>
      </c>
      <c r="K17" s="45">
        <v>3</v>
      </c>
      <c r="L17" s="45">
        <v>1</v>
      </c>
      <c r="M17" s="45">
        <v>2</v>
      </c>
      <c r="N17" s="45">
        <v>2</v>
      </c>
      <c r="O17" s="45">
        <v>3</v>
      </c>
      <c r="P17" s="45">
        <v>2</v>
      </c>
      <c r="Q17" s="45">
        <v>1</v>
      </c>
      <c r="R17" s="45">
        <v>2</v>
      </c>
      <c r="S17" s="45">
        <v>1</v>
      </c>
      <c r="T17" s="45">
        <v>2</v>
      </c>
      <c r="U17" s="45">
        <v>1</v>
      </c>
      <c r="V17" s="122">
        <f t="shared" si="4"/>
        <v>34</v>
      </c>
      <c r="W17" s="279"/>
      <c r="X17" s="279"/>
      <c r="Y17" s="46">
        <v>3</v>
      </c>
      <c r="Z17" s="46">
        <v>3</v>
      </c>
      <c r="AA17" s="48">
        <v>3</v>
      </c>
      <c r="AB17" s="48">
        <v>3</v>
      </c>
      <c r="AC17" s="48">
        <v>3</v>
      </c>
      <c r="AD17" s="48">
        <v>3</v>
      </c>
      <c r="AE17" s="48">
        <v>3</v>
      </c>
      <c r="AF17" s="48">
        <v>3</v>
      </c>
      <c r="AG17" s="48">
        <v>3</v>
      </c>
      <c r="AH17" s="48">
        <v>3</v>
      </c>
      <c r="AI17" s="48">
        <v>3</v>
      </c>
      <c r="AJ17" s="48">
        <v>2</v>
      </c>
      <c r="AK17" s="48">
        <v>2</v>
      </c>
      <c r="AL17" s="48">
        <v>2</v>
      </c>
      <c r="AM17" s="48">
        <v>3</v>
      </c>
      <c r="AN17" s="48">
        <v>4</v>
      </c>
      <c r="AO17" s="85">
        <v>3</v>
      </c>
      <c r="AP17" s="85">
        <v>3</v>
      </c>
      <c r="AQ17" s="36">
        <f t="shared" si="6"/>
        <v>52</v>
      </c>
      <c r="AR17" s="36"/>
      <c r="AS17" s="80"/>
      <c r="AT17" s="80"/>
      <c r="AU17" s="80"/>
      <c r="AV17" s="80"/>
      <c r="AW17" s="280"/>
      <c r="AX17" s="280"/>
      <c r="AY17" s="280"/>
      <c r="AZ17" s="280"/>
      <c r="BA17" s="280"/>
      <c r="BB17" s="280"/>
      <c r="BC17" s="280"/>
      <c r="BD17" s="280"/>
      <c r="BE17" s="281"/>
    </row>
    <row r="18" spans="1:57" s="2" customFormat="1" ht="18" customHeight="1" thickBot="1">
      <c r="A18" s="175"/>
      <c r="B18" s="180"/>
      <c r="C18" s="183"/>
      <c r="D18" s="44" t="s">
        <v>41</v>
      </c>
      <c r="E18" s="45">
        <v>2</v>
      </c>
      <c r="F18" s="45">
        <v>1</v>
      </c>
      <c r="G18" s="45">
        <v>1</v>
      </c>
      <c r="H18" s="45">
        <v>1</v>
      </c>
      <c r="I18" s="45">
        <v>2</v>
      </c>
      <c r="J18" s="45">
        <v>1</v>
      </c>
      <c r="K18" s="45">
        <v>1</v>
      </c>
      <c r="L18" s="45">
        <v>0</v>
      </c>
      <c r="M18" s="45">
        <v>1</v>
      </c>
      <c r="N18" s="45">
        <v>1</v>
      </c>
      <c r="O18" s="45">
        <v>1</v>
      </c>
      <c r="P18" s="45">
        <v>1</v>
      </c>
      <c r="Q18" s="45">
        <v>1</v>
      </c>
      <c r="R18" s="45">
        <v>1</v>
      </c>
      <c r="S18" s="45">
        <v>1</v>
      </c>
      <c r="T18" s="45">
        <v>1</v>
      </c>
      <c r="U18" s="45">
        <v>0</v>
      </c>
      <c r="V18" s="122">
        <f t="shared" si="4"/>
        <v>17</v>
      </c>
      <c r="W18" s="279"/>
      <c r="X18" s="279"/>
      <c r="Y18" s="46">
        <v>1</v>
      </c>
      <c r="Z18" s="46">
        <v>2</v>
      </c>
      <c r="AA18" s="46">
        <v>1</v>
      </c>
      <c r="AB18" s="46">
        <v>2</v>
      </c>
      <c r="AC18" s="46">
        <v>1</v>
      </c>
      <c r="AD18" s="46">
        <v>1</v>
      </c>
      <c r="AE18" s="46">
        <v>2</v>
      </c>
      <c r="AF18" s="46">
        <v>1</v>
      </c>
      <c r="AG18" s="46">
        <v>2</v>
      </c>
      <c r="AH18" s="46">
        <v>1</v>
      </c>
      <c r="AI18" s="46">
        <v>1</v>
      </c>
      <c r="AJ18" s="46">
        <v>2</v>
      </c>
      <c r="AK18" s="46">
        <v>1</v>
      </c>
      <c r="AL18" s="46">
        <v>1</v>
      </c>
      <c r="AM18" s="46">
        <v>1</v>
      </c>
      <c r="AN18" s="46">
        <v>2</v>
      </c>
      <c r="AO18" s="85">
        <v>2</v>
      </c>
      <c r="AP18" s="85">
        <v>2</v>
      </c>
      <c r="AQ18" s="36">
        <f t="shared" si="6"/>
        <v>26</v>
      </c>
      <c r="AR18" s="36"/>
      <c r="AS18" s="80"/>
      <c r="AT18" s="80"/>
      <c r="AU18" s="80"/>
      <c r="AV18" s="80"/>
      <c r="AW18" s="280"/>
      <c r="AX18" s="280"/>
      <c r="AY18" s="280"/>
      <c r="AZ18" s="280"/>
      <c r="BA18" s="280"/>
      <c r="BB18" s="280"/>
      <c r="BC18" s="280"/>
      <c r="BD18" s="280"/>
      <c r="BE18" s="281"/>
    </row>
    <row r="19" spans="1:57" s="2" customFormat="1" ht="18" customHeight="1" thickBot="1">
      <c r="A19" s="175"/>
      <c r="B19" s="180" t="s">
        <v>50</v>
      </c>
      <c r="C19" s="182" t="s">
        <v>51</v>
      </c>
      <c r="D19" s="44" t="s">
        <v>40</v>
      </c>
      <c r="E19" s="45">
        <v>4</v>
      </c>
      <c r="F19" s="45">
        <v>4</v>
      </c>
      <c r="G19" s="45">
        <v>4</v>
      </c>
      <c r="H19" s="45">
        <v>4</v>
      </c>
      <c r="I19" s="45">
        <v>4</v>
      </c>
      <c r="J19" s="45">
        <v>4</v>
      </c>
      <c r="K19" s="45">
        <v>4</v>
      </c>
      <c r="L19" s="45">
        <v>4</v>
      </c>
      <c r="M19" s="45">
        <v>4</v>
      </c>
      <c r="N19" s="45">
        <v>4</v>
      </c>
      <c r="O19" s="45">
        <v>4</v>
      </c>
      <c r="P19" s="45">
        <v>4</v>
      </c>
      <c r="Q19" s="45">
        <v>4</v>
      </c>
      <c r="R19" s="45">
        <v>4</v>
      </c>
      <c r="S19" s="45">
        <v>4</v>
      </c>
      <c r="T19" s="45">
        <v>4</v>
      </c>
      <c r="U19" s="45">
        <v>2</v>
      </c>
      <c r="V19" s="122">
        <f t="shared" si="4"/>
        <v>66</v>
      </c>
      <c r="W19" s="279"/>
      <c r="X19" s="279"/>
      <c r="Y19" s="46">
        <v>3</v>
      </c>
      <c r="Z19" s="46">
        <v>3</v>
      </c>
      <c r="AA19" s="48">
        <v>3</v>
      </c>
      <c r="AB19" s="48">
        <v>3</v>
      </c>
      <c r="AC19" s="48">
        <v>2</v>
      </c>
      <c r="AD19" s="48">
        <v>3</v>
      </c>
      <c r="AE19" s="48">
        <v>3</v>
      </c>
      <c r="AF19" s="48">
        <v>3</v>
      </c>
      <c r="AG19" s="48">
        <v>3</v>
      </c>
      <c r="AH19" s="48">
        <v>3</v>
      </c>
      <c r="AI19" s="48">
        <v>3</v>
      </c>
      <c r="AJ19" s="48">
        <v>2</v>
      </c>
      <c r="AK19" s="48">
        <v>3</v>
      </c>
      <c r="AL19" s="48">
        <v>3</v>
      </c>
      <c r="AM19" s="48">
        <v>3</v>
      </c>
      <c r="AN19" s="48">
        <v>3</v>
      </c>
      <c r="AO19" s="85">
        <v>3</v>
      </c>
      <c r="AP19" s="85">
        <v>3</v>
      </c>
      <c r="AQ19" s="36">
        <f t="shared" si="6"/>
        <v>52</v>
      </c>
      <c r="AR19" s="36"/>
      <c r="AS19" s="80"/>
      <c r="AT19" s="80"/>
      <c r="AU19" s="80"/>
      <c r="AV19" s="80"/>
      <c r="AW19" s="280"/>
      <c r="AX19" s="280"/>
      <c r="AY19" s="280"/>
      <c r="AZ19" s="280"/>
      <c r="BA19" s="280"/>
      <c r="BB19" s="280"/>
      <c r="BC19" s="280"/>
      <c r="BD19" s="280"/>
      <c r="BE19" s="281"/>
    </row>
    <row r="20" spans="1:57" s="2" customFormat="1" ht="18" customHeight="1" thickBot="1">
      <c r="A20" s="175"/>
      <c r="B20" s="180"/>
      <c r="C20" s="183"/>
      <c r="D20" s="44" t="s">
        <v>41</v>
      </c>
      <c r="E20" s="45">
        <v>2</v>
      </c>
      <c r="F20" s="45">
        <v>2</v>
      </c>
      <c r="G20" s="45">
        <v>2</v>
      </c>
      <c r="H20" s="45">
        <v>2</v>
      </c>
      <c r="I20" s="45">
        <v>2</v>
      </c>
      <c r="J20" s="45">
        <v>2</v>
      </c>
      <c r="K20" s="45">
        <v>2</v>
      </c>
      <c r="L20" s="45">
        <v>2</v>
      </c>
      <c r="M20" s="45">
        <v>2</v>
      </c>
      <c r="N20" s="45">
        <v>2</v>
      </c>
      <c r="O20" s="45">
        <v>2</v>
      </c>
      <c r="P20" s="45">
        <v>2</v>
      </c>
      <c r="Q20" s="45">
        <v>2</v>
      </c>
      <c r="R20" s="45">
        <v>2</v>
      </c>
      <c r="S20" s="45">
        <v>2</v>
      </c>
      <c r="T20" s="45">
        <v>2</v>
      </c>
      <c r="U20" s="45">
        <v>1</v>
      </c>
      <c r="V20" s="122">
        <f t="shared" si="4"/>
        <v>33</v>
      </c>
      <c r="W20" s="279"/>
      <c r="X20" s="279"/>
      <c r="Y20" s="46">
        <v>1</v>
      </c>
      <c r="Z20" s="46">
        <v>2</v>
      </c>
      <c r="AA20" s="46">
        <v>1</v>
      </c>
      <c r="AB20" s="46">
        <v>1</v>
      </c>
      <c r="AC20" s="46">
        <v>1</v>
      </c>
      <c r="AD20" s="46">
        <v>2</v>
      </c>
      <c r="AE20" s="46">
        <v>2</v>
      </c>
      <c r="AF20" s="46">
        <v>2</v>
      </c>
      <c r="AG20" s="46">
        <v>2</v>
      </c>
      <c r="AH20" s="46">
        <v>2</v>
      </c>
      <c r="AI20" s="46">
        <v>1</v>
      </c>
      <c r="AJ20" s="46">
        <v>1</v>
      </c>
      <c r="AK20" s="46">
        <v>1</v>
      </c>
      <c r="AL20" s="46">
        <v>1</v>
      </c>
      <c r="AM20" s="46">
        <v>2</v>
      </c>
      <c r="AN20" s="46">
        <v>2</v>
      </c>
      <c r="AO20" s="85">
        <v>1</v>
      </c>
      <c r="AP20" s="85">
        <v>1</v>
      </c>
      <c r="AQ20" s="36">
        <f t="shared" si="6"/>
        <v>26</v>
      </c>
      <c r="AR20" s="36"/>
      <c r="AS20" s="80"/>
      <c r="AT20" s="80"/>
      <c r="AU20" s="80"/>
      <c r="AV20" s="80"/>
      <c r="AW20" s="280"/>
      <c r="AX20" s="280"/>
      <c r="AY20" s="280"/>
      <c r="AZ20" s="280"/>
      <c r="BA20" s="280"/>
      <c r="BB20" s="280"/>
      <c r="BC20" s="280"/>
      <c r="BD20" s="280"/>
      <c r="BE20" s="281"/>
    </row>
    <row r="21" spans="1:57" s="2" customFormat="1" ht="18" customHeight="1" thickBot="1">
      <c r="A21" s="175"/>
      <c r="B21" s="180" t="s">
        <v>52</v>
      </c>
      <c r="C21" s="182" t="s">
        <v>53</v>
      </c>
      <c r="D21" s="44" t="s">
        <v>40</v>
      </c>
      <c r="E21" s="45">
        <v>3</v>
      </c>
      <c r="F21" s="45">
        <v>2</v>
      </c>
      <c r="G21" s="45">
        <v>3</v>
      </c>
      <c r="H21" s="45">
        <v>1</v>
      </c>
      <c r="I21" s="45">
        <v>3</v>
      </c>
      <c r="J21" s="45">
        <v>2</v>
      </c>
      <c r="K21" s="45">
        <v>2</v>
      </c>
      <c r="L21" s="45">
        <v>2</v>
      </c>
      <c r="M21" s="45">
        <v>3</v>
      </c>
      <c r="N21" s="45">
        <v>2</v>
      </c>
      <c r="O21" s="45">
        <v>2</v>
      </c>
      <c r="P21" s="45">
        <v>2</v>
      </c>
      <c r="Q21" s="45">
        <v>1</v>
      </c>
      <c r="R21" s="45">
        <v>1</v>
      </c>
      <c r="S21" s="45">
        <v>2</v>
      </c>
      <c r="T21" s="45">
        <v>2</v>
      </c>
      <c r="U21" s="45">
        <v>1</v>
      </c>
      <c r="V21" s="122">
        <f t="shared" si="4"/>
        <v>34</v>
      </c>
      <c r="W21" s="279"/>
      <c r="X21" s="279"/>
      <c r="Y21" s="46">
        <v>2</v>
      </c>
      <c r="Z21" s="46">
        <v>3</v>
      </c>
      <c r="AA21" s="46">
        <v>3</v>
      </c>
      <c r="AB21" s="46">
        <v>2</v>
      </c>
      <c r="AC21" s="46">
        <v>3</v>
      </c>
      <c r="AD21" s="46">
        <v>2</v>
      </c>
      <c r="AE21" s="46">
        <v>3</v>
      </c>
      <c r="AF21" s="46">
        <v>2</v>
      </c>
      <c r="AG21" s="46">
        <v>3</v>
      </c>
      <c r="AH21" s="46">
        <v>2</v>
      </c>
      <c r="AI21" s="46">
        <v>3</v>
      </c>
      <c r="AJ21" s="46">
        <v>2</v>
      </c>
      <c r="AK21" s="46">
        <v>2</v>
      </c>
      <c r="AL21" s="46">
        <v>2</v>
      </c>
      <c r="AM21" s="46">
        <v>2</v>
      </c>
      <c r="AN21" s="46">
        <v>2</v>
      </c>
      <c r="AO21" s="46">
        <v>2</v>
      </c>
      <c r="AP21" s="46">
        <v>2</v>
      </c>
      <c r="AQ21" s="36">
        <f t="shared" si="6"/>
        <v>42</v>
      </c>
      <c r="AR21" s="36"/>
      <c r="AS21" s="81"/>
      <c r="AT21" s="81"/>
      <c r="AU21" s="81"/>
      <c r="AV21" s="81"/>
      <c r="AW21" s="280"/>
      <c r="AX21" s="280"/>
      <c r="AY21" s="280"/>
      <c r="AZ21" s="280"/>
      <c r="BA21" s="280"/>
      <c r="BB21" s="280"/>
      <c r="BC21" s="280"/>
      <c r="BD21" s="280"/>
      <c r="BE21" s="281"/>
    </row>
    <row r="22" spans="1:57" s="2" customFormat="1" ht="18" customHeight="1" thickBot="1">
      <c r="A22" s="175"/>
      <c r="B22" s="180"/>
      <c r="C22" s="183"/>
      <c r="D22" s="44" t="s">
        <v>41</v>
      </c>
      <c r="E22" s="45">
        <v>2</v>
      </c>
      <c r="F22" s="45">
        <v>1</v>
      </c>
      <c r="G22" s="45">
        <v>2</v>
      </c>
      <c r="H22" s="45">
        <v>0</v>
      </c>
      <c r="I22" s="45">
        <v>1</v>
      </c>
      <c r="J22" s="45">
        <v>1</v>
      </c>
      <c r="K22" s="45">
        <v>1</v>
      </c>
      <c r="L22" s="45">
        <v>1</v>
      </c>
      <c r="M22" s="45">
        <v>1</v>
      </c>
      <c r="N22" s="45">
        <v>1</v>
      </c>
      <c r="O22" s="45">
        <v>1</v>
      </c>
      <c r="P22" s="45">
        <v>1</v>
      </c>
      <c r="Q22" s="45">
        <v>1</v>
      </c>
      <c r="R22" s="45">
        <v>1</v>
      </c>
      <c r="S22" s="45">
        <v>1</v>
      </c>
      <c r="T22" s="45">
        <v>1</v>
      </c>
      <c r="U22" s="45">
        <v>0</v>
      </c>
      <c r="V22" s="122">
        <f t="shared" si="4"/>
        <v>17</v>
      </c>
      <c r="W22" s="279"/>
      <c r="X22" s="279"/>
      <c r="Y22" s="46">
        <v>2</v>
      </c>
      <c r="Z22" s="46">
        <v>1</v>
      </c>
      <c r="AA22" s="46">
        <v>1</v>
      </c>
      <c r="AB22" s="46">
        <v>1</v>
      </c>
      <c r="AC22" s="46">
        <v>1</v>
      </c>
      <c r="AD22" s="46">
        <v>1</v>
      </c>
      <c r="AE22" s="46">
        <v>1</v>
      </c>
      <c r="AF22" s="46">
        <v>1</v>
      </c>
      <c r="AG22" s="46">
        <v>1</v>
      </c>
      <c r="AH22" s="46">
        <v>1</v>
      </c>
      <c r="AI22" s="46">
        <v>2</v>
      </c>
      <c r="AJ22" s="46">
        <v>1</v>
      </c>
      <c r="AK22" s="46">
        <v>1</v>
      </c>
      <c r="AL22" s="46">
        <v>2</v>
      </c>
      <c r="AM22" s="46">
        <v>1</v>
      </c>
      <c r="AN22" s="46">
        <v>1</v>
      </c>
      <c r="AO22" s="46">
        <v>1</v>
      </c>
      <c r="AP22" s="46">
        <v>1</v>
      </c>
      <c r="AQ22" s="36">
        <f t="shared" si="6"/>
        <v>21</v>
      </c>
      <c r="AR22" s="36"/>
      <c r="AS22" s="80"/>
      <c r="AT22" s="80"/>
      <c r="AU22" s="80"/>
      <c r="AV22" s="80"/>
      <c r="AW22" s="280"/>
      <c r="AX22" s="280"/>
      <c r="AY22" s="280"/>
      <c r="AZ22" s="280"/>
      <c r="BA22" s="280"/>
      <c r="BB22" s="280"/>
      <c r="BC22" s="280"/>
      <c r="BD22" s="280"/>
      <c r="BE22" s="281"/>
    </row>
    <row r="23" spans="1:57" s="2" customFormat="1" ht="18" customHeight="1" thickBot="1">
      <c r="A23" s="175"/>
      <c r="B23" s="180" t="s">
        <v>54</v>
      </c>
      <c r="C23" s="182" t="s">
        <v>55</v>
      </c>
      <c r="D23" s="44" t="s">
        <v>40</v>
      </c>
      <c r="E23" s="45">
        <v>3</v>
      </c>
      <c r="F23" s="47">
        <v>4</v>
      </c>
      <c r="G23" s="47">
        <v>3</v>
      </c>
      <c r="H23" s="47">
        <v>3</v>
      </c>
      <c r="I23" s="47">
        <v>4</v>
      </c>
      <c r="J23" s="47">
        <v>3</v>
      </c>
      <c r="K23" s="47">
        <v>4</v>
      </c>
      <c r="L23" s="47">
        <v>3</v>
      </c>
      <c r="M23" s="47">
        <v>3</v>
      </c>
      <c r="N23" s="47">
        <v>2</v>
      </c>
      <c r="O23" s="47">
        <v>3</v>
      </c>
      <c r="P23" s="47">
        <v>3</v>
      </c>
      <c r="Q23" s="47">
        <v>3</v>
      </c>
      <c r="R23" s="47">
        <v>3</v>
      </c>
      <c r="S23" s="47">
        <v>3</v>
      </c>
      <c r="T23" s="47">
        <v>3</v>
      </c>
      <c r="U23" s="47">
        <v>2</v>
      </c>
      <c r="V23" s="122">
        <f t="shared" si="4"/>
        <v>52</v>
      </c>
      <c r="W23" s="279"/>
      <c r="X23" s="279"/>
      <c r="Y23" s="46"/>
      <c r="Z23" s="46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85"/>
      <c r="AP23" s="85"/>
      <c r="AQ23" s="36">
        <f t="shared" si="6"/>
        <v>0</v>
      </c>
      <c r="AR23" s="36"/>
      <c r="AS23" s="81"/>
      <c r="AT23" s="81"/>
      <c r="AU23" s="81"/>
      <c r="AV23" s="81"/>
      <c r="AW23" s="280"/>
      <c r="AX23" s="280"/>
      <c r="AY23" s="280"/>
      <c r="AZ23" s="280"/>
      <c r="BA23" s="280"/>
      <c r="BB23" s="280"/>
      <c r="BC23" s="280"/>
      <c r="BD23" s="280"/>
      <c r="BE23" s="281"/>
    </row>
    <row r="24" spans="1:57" s="2" customFormat="1" ht="18" customHeight="1" thickBot="1">
      <c r="A24" s="175"/>
      <c r="B24" s="180"/>
      <c r="C24" s="183"/>
      <c r="D24" s="44" t="s">
        <v>41</v>
      </c>
      <c r="E24" s="45">
        <v>1</v>
      </c>
      <c r="F24" s="47">
        <v>1</v>
      </c>
      <c r="G24" s="47">
        <v>1</v>
      </c>
      <c r="H24" s="47">
        <v>1</v>
      </c>
      <c r="I24" s="47">
        <v>2</v>
      </c>
      <c r="J24" s="47">
        <v>1</v>
      </c>
      <c r="K24" s="47">
        <v>2</v>
      </c>
      <c r="L24" s="47">
        <v>2</v>
      </c>
      <c r="M24" s="47">
        <v>2</v>
      </c>
      <c r="N24" s="47">
        <v>1</v>
      </c>
      <c r="O24" s="47">
        <v>2</v>
      </c>
      <c r="P24" s="47">
        <v>2</v>
      </c>
      <c r="Q24" s="47">
        <v>2</v>
      </c>
      <c r="R24" s="47">
        <v>2</v>
      </c>
      <c r="S24" s="47">
        <v>1</v>
      </c>
      <c r="T24" s="47">
        <v>2</v>
      </c>
      <c r="U24" s="47">
        <v>1</v>
      </c>
      <c r="V24" s="122">
        <f t="shared" si="4"/>
        <v>26</v>
      </c>
      <c r="W24" s="279"/>
      <c r="X24" s="279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85"/>
      <c r="AP24" s="85"/>
      <c r="AQ24" s="36">
        <f t="shared" si="6"/>
        <v>0</v>
      </c>
      <c r="AR24" s="36"/>
      <c r="AS24" s="80"/>
      <c r="AT24" s="80"/>
      <c r="AU24" s="80"/>
      <c r="AV24" s="80"/>
      <c r="AW24" s="280"/>
      <c r="AX24" s="280"/>
      <c r="AY24" s="280"/>
      <c r="AZ24" s="280"/>
      <c r="BA24" s="280"/>
      <c r="BB24" s="280"/>
      <c r="BC24" s="280"/>
      <c r="BD24" s="280"/>
      <c r="BE24" s="281"/>
    </row>
    <row r="25" spans="1:57" s="2" customFormat="1" ht="18" customHeight="1" thickBot="1">
      <c r="A25" s="175"/>
      <c r="B25" s="178"/>
      <c r="C25" s="196" t="s">
        <v>58</v>
      </c>
      <c r="D25" s="49" t="s">
        <v>40</v>
      </c>
      <c r="E25" s="49">
        <f>E27+E29</f>
        <v>5</v>
      </c>
      <c r="F25" s="49">
        <f aca="true" t="shared" si="12" ref="F25:U25">F27+F29</f>
        <v>7</v>
      </c>
      <c r="G25" s="49">
        <f t="shared" si="12"/>
        <v>5</v>
      </c>
      <c r="H25" s="49">
        <f t="shared" si="12"/>
        <v>7</v>
      </c>
      <c r="I25" s="49">
        <f t="shared" si="12"/>
        <v>5</v>
      </c>
      <c r="J25" s="49">
        <f t="shared" si="12"/>
        <v>5</v>
      </c>
      <c r="K25" s="49">
        <f t="shared" si="12"/>
        <v>6</v>
      </c>
      <c r="L25" s="49">
        <f t="shared" si="12"/>
        <v>6</v>
      </c>
      <c r="M25" s="49">
        <f t="shared" si="12"/>
        <v>5</v>
      </c>
      <c r="N25" s="49">
        <f t="shared" si="12"/>
        <v>6</v>
      </c>
      <c r="O25" s="49">
        <f t="shared" si="12"/>
        <v>5</v>
      </c>
      <c r="P25" s="49">
        <f t="shared" si="12"/>
        <v>6</v>
      </c>
      <c r="Q25" s="49">
        <f t="shared" si="12"/>
        <v>5</v>
      </c>
      <c r="R25" s="49">
        <f t="shared" si="12"/>
        <v>4</v>
      </c>
      <c r="S25" s="49">
        <f t="shared" si="12"/>
        <v>5</v>
      </c>
      <c r="T25" s="49">
        <f t="shared" si="12"/>
        <v>5</v>
      </c>
      <c r="U25" s="49">
        <f t="shared" si="12"/>
        <v>3</v>
      </c>
      <c r="V25" s="122">
        <f t="shared" si="4"/>
        <v>90</v>
      </c>
      <c r="W25" s="279"/>
      <c r="X25" s="279"/>
      <c r="Y25" s="49">
        <f aca="true" t="shared" si="13" ref="Y25:AP25">Y27+Y29</f>
        <v>4</v>
      </c>
      <c r="Z25" s="49">
        <f t="shared" si="13"/>
        <v>3</v>
      </c>
      <c r="AA25" s="49">
        <f t="shared" si="13"/>
        <v>3</v>
      </c>
      <c r="AB25" s="49">
        <f t="shared" si="13"/>
        <v>3</v>
      </c>
      <c r="AC25" s="49">
        <f t="shared" si="13"/>
        <v>3</v>
      </c>
      <c r="AD25" s="49">
        <f t="shared" si="13"/>
        <v>4</v>
      </c>
      <c r="AE25" s="49">
        <f t="shared" si="13"/>
        <v>3</v>
      </c>
      <c r="AF25" s="49">
        <f t="shared" si="13"/>
        <v>4</v>
      </c>
      <c r="AG25" s="49">
        <f t="shared" si="13"/>
        <v>3</v>
      </c>
      <c r="AH25" s="49">
        <f t="shared" si="13"/>
        <v>4</v>
      </c>
      <c r="AI25" s="49">
        <f t="shared" si="13"/>
        <v>3</v>
      </c>
      <c r="AJ25" s="49">
        <f t="shared" si="13"/>
        <v>4</v>
      </c>
      <c r="AK25" s="49">
        <f t="shared" si="13"/>
        <v>3</v>
      </c>
      <c r="AL25" s="49">
        <f t="shared" si="13"/>
        <v>4</v>
      </c>
      <c r="AM25" s="49">
        <f t="shared" si="13"/>
        <v>3</v>
      </c>
      <c r="AN25" s="49">
        <f t="shared" si="13"/>
        <v>3</v>
      </c>
      <c r="AO25" s="49">
        <f t="shared" si="13"/>
        <v>3</v>
      </c>
      <c r="AP25" s="49">
        <f t="shared" si="13"/>
        <v>3</v>
      </c>
      <c r="AQ25" s="36">
        <f t="shared" si="6"/>
        <v>60</v>
      </c>
      <c r="AR25" s="36"/>
      <c r="AS25" s="80"/>
      <c r="AT25" s="80"/>
      <c r="AU25" s="80"/>
      <c r="AV25" s="80"/>
      <c r="AW25" s="280"/>
      <c r="AX25" s="280"/>
      <c r="AY25" s="280"/>
      <c r="AZ25" s="280"/>
      <c r="BA25" s="280"/>
      <c r="BB25" s="280"/>
      <c r="BC25" s="280"/>
      <c r="BD25" s="280"/>
      <c r="BE25" s="281"/>
    </row>
    <row r="26" spans="1:57" s="2" customFormat="1" ht="18" customHeight="1" thickBot="1">
      <c r="A26" s="175"/>
      <c r="B26" s="178"/>
      <c r="C26" s="197"/>
      <c r="D26" s="49" t="s">
        <v>41</v>
      </c>
      <c r="E26" s="49">
        <f>E28+E30</f>
        <v>2</v>
      </c>
      <c r="F26" s="49">
        <f aca="true" t="shared" si="14" ref="F26:U26">F28+F30</f>
        <v>4</v>
      </c>
      <c r="G26" s="49">
        <f t="shared" si="14"/>
        <v>2</v>
      </c>
      <c r="H26" s="49">
        <f t="shared" si="14"/>
        <v>3</v>
      </c>
      <c r="I26" s="49">
        <f t="shared" si="14"/>
        <v>2</v>
      </c>
      <c r="J26" s="49">
        <f t="shared" si="14"/>
        <v>2</v>
      </c>
      <c r="K26" s="49">
        <f t="shared" si="14"/>
        <v>4</v>
      </c>
      <c r="L26" s="49">
        <f t="shared" si="14"/>
        <v>3</v>
      </c>
      <c r="M26" s="49">
        <f t="shared" si="14"/>
        <v>2</v>
      </c>
      <c r="N26" s="49">
        <f t="shared" si="14"/>
        <v>4</v>
      </c>
      <c r="O26" s="49">
        <f t="shared" si="14"/>
        <v>3</v>
      </c>
      <c r="P26" s="49">
        <f t="shared" si="14"/>
        <v>3</v>
      </c>
      <c r="Q26" s="49">
        <f t="shared" si="14"/>
        <v>3</v>
      </c>
      <c r="R26" s="49">
        <f t="shared" si="14"/>
        <v>2</v>
      </c>
      <c r="S26" s="49">
        <f t="shared" si="14"/>
        <v>3</v>
      </c>
      <c r="T26" s="49">
        <f t="shared" si="14"/>
        <v>2</v>
      </c>
      <c r="U26" s="49">
        <f t="shared" si="14"/>
        <v>1</v>
      </c>
      <c r="V26" s="122">
        <f t="shared" si="4"/>
        <v>45</v>
      </c>
      <c r="W26" s="279"/>
      <c r="X26" s="279"/>
      <c r="Y26" s="49">
        <f aca="true" t="shared" si="15" ref="Y26:AP26">Y28+Y30</f>
        <v>2</v>
      </c>
      <c r="Z26" s="49">
        <f t="shared" si="15"/>
        <v>1</v>
      </c>
      <c r="AA26" s="49">
        <f t="shared" si="15"/>
        <v>2</v>
      </c>
      <c r="AB26" s="49">
        <f t="shared" si="15"/>
        <v>1</v>
      </c>
      <c r="AC26" s="49">
        <f t="shared" si="15"/>
        <v>2</v>
      </c>
      <c r="AD26" s="49">
        <f t="shared" si="15"/>
        <v>2</v>
      </c>
      <c r="AE26" s="49">
        <f t="shared" si="15"/>
        <v>1</v>
      </c>
      <c r="AF26" s="49">
        <f t="shared" si="15"/>
        <v>2</v>
      </c>
      <c r="AG26" s="49">
        <f t="shared" si="15"/>
        <v>1</v>
      </c>
      <c r="AH26" s="49">
        <f t="shared" si="15"/>
        <v>2</v>
      </c>
      <c r="AI26" s="49">
        <f t="shared" si="15"/>
        <v>1</v>
      </c>
      <c r="AJ26" s="49">
        <f t="shared" si="15"/>
        <v>2</v>
      </c>
      <c r="AK26" s="49">
        <f t="shared" si="15"/>
        <v>2</v>
      </c>
      <c r="AL26" s="49">
        <f t="shared" si="15"/>
        <v>2</v>
      </c>
      <c r="AM26" s="49">
        <f t="shared" si="15"/>
        <v>2</v>
      </c>
      <c r="AN26" s="49">
        <f t="shared" si="15"/>
        <v>2</v>
      </c>
      <c r="AO26" s="49">
        <f t="shared" si="15"/>
        <v>1</v>
      </c>
      <c r="AP26" s="49">
        <f t="shared" si="15"/>
        <v>2</v>
      </c>
      <c r="AQ26" s="36">
        <f t="shared" si="6"/>
        <v>30</v>
      </c>
      <c r="AR26" s="36"/>
      <c r="AS26" s="80"/>
      <c r="AT26" s="80"/>
      <c r="AU26" s="80"/>
      <c r="AV26" s="80"/>
      <c r="AW26" s="280"/>
      <c r="AX26" s="280"/>
      <c r="AY26" s="280"/>
      <c r="AZ26" s="280"/>
      <c r="BA26" s="280"/>
      <c r="BB26" s="280"/>
      <c r="BC26" s="280"/>
      <c r="BD26" s="280"/>
      <c r="BE26" s="281"/>
    </row>
    <row r="27" spans="1:57" s="2" customFormat="1" ht="18" customHeight="1" thickBot="1">
      <c r="A27" s="175"/>
      <c r="B27" s="180" t="s">
        <v>61</v>
      </c>
      <c r="C27" s="185" t="s">
        <v>62</v>
      </c>
      <c r="D27" s="52" t="s">
        <v>40</v>
      </c>
      <c r="E27" s="45">
        <v>2</v>
      </c>
      <c r="F27" s="45">
        <v>3</v>
      </c>
      <c r="G27" s="45">
        <v>2</v>
      </c>
      <c r="H27" s="45">
        <v>3</v>
      </c>
      <c r="I27" s="45">
        <v>2</v>
      </c>
      <c r="J27" s="45">
        <v>2</v>
      </c>
      <c r="K27" s="45">
        <v>3</v>
      </c>
      <c r="L27" s="45">
        <v>3</v>
      </c>
      <c r="M27" s="45">
        <v>2</v>
      </c>
      <c r="N27" s="45">
        <v>3</v>
      </c>
      <c r="O27" s="45">
        <v>2</v>
      </c>
      <c r="P27" s="45">
        <v>3</v>
      </c>
      <c r="Q27" s="45">
        <v>2</v>
      </c>
      <c r="R27" s="45">
        <v>1</v>
      </c>
      <c r="S27" s="45">
        <v>2</v>
      </c>
      <c r="T27" s="45">
        <v>2</v>
      </c>
      <c r="U27" s="45">
        <v>1</v>
      </c>
      <c r="V27" s="122">
        <f t="shared" si="4"/>
        <v>38</v>
      </c>
      <c r="W27" s="279"/>
      <c r="X27" s="279"/>
      <c r="Y27" s="46">
        <v>4</v>
      </c>
      <c r="Z27" s="46">
        <v>3</v>
      </c>
      <c r="AA27" s="46">
        <v>3</v>
      </c>
      <c r="AB27" s="46">
        <v>3</v>
      </c>
      <c r="AC27" s="46">
        <v>3</v>
      </c>
      <c r="AD27" s="46">
        <v>4</v>
      </c>
      <c r="AE27" s="46">
        <v>3</v>
      </c>
      <c r="AF27" s="46">
        <v>4</v>
      </c>
      <c r="AG27" s="46">
        <v>3</v>
      </c>
      <c r="AH27" s="46">
        <v>4</v>
      </c>
      <c r="AI27" s="46">
        <v>3</v>
      </c>
      <c r="AJ27" s="46">
        <v>4</v>
      </c>
      <c r="AK27" s="46">
        <v>3</v>
      </c>
      <c r="AL27" s="46">
        <v>4</v>
      </c>
      <c r="AM27" s="46">
        <v>3</v>
      </c>
      <c r="AN27" s="46">
        <v>3</v>
      </c>
      <c r="AO27" s="85">
        <v>3</v>
      </c>
      <c r="AP27" s="85">
        <v>3</v>
      </c>
      <c r="AQ27" s="36">
        <f t="shared" si="6"/>
        <v>60</v>
      </c>
      <c r="AR27" s="36"/>
      <c r="AS27" s="82"/>
      <c r="AT27" s="82"/>
      <c r="AU27" s="82"/>
      <c r="AV27" s="82"/>
      <c r="AW27" s="280"/>
      <c r="AX27" s="280"/>
      <c r="AY27" s="280"/>
      <c r="AZ27" s="280"/>
      <c r="BA27" s="280"/>
      <c r="BB27" s="280"/>
      <c r="BC27" s="280"/>
      <c r="BD27" s="280"/>
      <c r="BE27" s="281"/>
    </row>
    <row r="28" spans="1:57" s="2" customFormat="1" ht="18" customHeight="1" thickBot="1">
      <c r="A28" s="175"/>
      <c r="B28" s="184"/>
      <c r="C28" s="186"/>
      <c r="D28" s="52" t="s">
        <v>41</v>
      </c>
      <c r="E28" s="45">
        <v>1</v>
      </c>
      <c r="F28" s="45">
        <v>2</v>
      </c>
      <c r="G28" s="45">
        <v>1</v>
      </c>
      <c r="H28" s="45">
        <v>1</v>
      </c>
      <c r="I28" s="45">
        <v>1</v>
      </c>
      <c r="J28" s="45">
        <v>1</v>
      </c>
      <c r="K28" s="45">
        <v>2</v>
      </c>
      <c r="L28" s="45">
        <v>1</v>
      </c>
      <c r="M28" s="45">
        <v>1</v>
      </c>
      <c r="N28" s="45">
        <v>2</v>
      </c>
      <c r="O28" s="45">
        <v>1</v>
      </c>
      <c r="P28" s="45">
        <v>1</v>
      </c>
      <c r="Q28" s="45">
        <v>1</v>
      </c>
      <c r="R28" s="45">
        <v>1</v>
      </c>
      <c r="S28" s="45">
        <v>1</v>
      </c>
      <c r="T28" s="45">
        <v>1</v>
      </c>
      <c r="U28" s="45">
        <v>0</v>
      </c>
      <c r="V28" s="122">
        <f t="shared" si="4"/>
        <v>19</v>
      </c>
      <c r="W28" s="279"/>
      <c r="X28" s="279"/>
      <c r="Y28" s="46">
        <v>2</v>
      </c>
      <c r="Z28" s="46">
        <v>1</v>
      </c>
      <c r="AA28" s="46">
        <v>2</v>
      </c>
      <c r="AB28" s="46">
        <v>1</v>
      </c>
      <c r="AC28" s="46">
        <v>2</v>
      </c>
      <c r="AD28" s="46">
        <v>2</v>
      </c>
      <c r="AE28" s="46">
        <v>1</v>
      </c>
      <c r="AF28" s="46">
        <v>2</v>
      </c>
      <c r="AG28" s="46">
        <v>1</v>
      </c>
      <c r="AH28" s="46">
        <v>2</v>
      </c>
      <c r="AI28" s="46">
        <v>1</v>
      </c>
      <c r="AJ28" s="46">
        <v>2</v>
      </c>
      <c r="AK28" s="46">
        <v>2</v>
      </c>
      <c r="AL28" s="46">
        <v>2</v>
      </c>
      <c r="AM28" s="46">
        <v>2</v>
      </c>
      <c r="AN28" s="46">
        <v>2</v>
      </c>
      <c r="AO28" s="85">
        <v>1</v>
      </c>
      <c r="AP28" s="85">
        <v>2</v>
      </c>
      <c r="AQ28" s="36">
        <f t="shared" si="6"/>
        <v>30</v>
      </c>
      <c r="AR28" s="36"/>
      <c r="AS28" s="82"/>
      <c r="AT28" s="82"/>
      <c r="AU28" s="82"/>
      <c r="AV28" s="82"/>
      <c r="AW28" s="280"/>
      <c r="AX28" s="280"/>
      <c r="AY28" s="280"/>
      <c r="AZ28" s="280"/>
      <c r="BA28" s="280"/>
      <c r="BB28" s="280"/>
      <c r="BC28" s="280"/>
      <c r="BD28" s="280"/>
      <c r="BE28" s="281"/>
    </row>
    <row r="29" spans="1:57" s="2" customFormat="1" ht="18" customHeight="1" thickBot="1">
      <c r="A29" s="175"/>
      <c r="B29" s="184" t="s">
        <v>65</v>
      </c>
      <c r="C29" s="186" t="s">
        <v>66</v>
      </c>
      <c r="D29" s="52" t="s">
        <v>40</v>
      </c>
      <c r="E29" s="45">
        <v>3</v>
      </c>
      <c r="F29" s="45">
        <v>4</v>
      </c>
      <c r="G29" s="45">
        <v>3</v>
      </c>
      <c r="H29" s="45">
        <v>4</v>
      </c>
      <c r="I29" s="45">
        <v>3</v>
      </c>
      <c r="J29" s="45">
        <v>3</v>
      </c>
      <c r="K29" s="45">
        <v>3</v>
      </c>
      <c r="L29" s="45">
        <v>3</v>
      </c>
      <c r="M29" s="45">
        <v>3</v>
      </c>
      <c r="N29" s="45">
        <v>3</v>
      </c>
      <c r="O29" s="45">
        <v>3</v>
      </c>
      <c r="P29" s="45">
        <v>3</v>
      </c>
      <c r="Q29" s="45">
        <v>3</v>
      </c>
      <c r="R29" s="45">
        <v>3</v>
      </c>
      <c r="S29" s="45">
        <v>3</v>
      </c>
      <c r="T29" s="45">
        <v>3</v>
      </c>
      <c r="U29" s="45">
        <v>2</v>
      </c>
      <c r="V29" s="122">
        <f t="shared" si="4"/>
        <v>52</v>
      </c>
      <c r="W29" s="279"/>
      <c r="X29" s="279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85"/>
      <c r="AP29" s="85"/>
      <c r="AQ29" s="36">
        <f t="shared" si="6"/>
        <v>0</v>
      </c>
      <c r="AR29" s="36"/>
      <c r="AS29" s="82"/>
      <c r="AT29" s="82"/>
      <c r="AU29" s="82"/>
      <c r="AV29" s="82"/>
      <c r="AW29" s="280"/>
      <c r="AX29" s="280"/>
      <c r="AY29" s="280"/>
      <c r="AZ29" s="280"/>
      <c r="BA29" s="280"/>
      <c r="BB29" s="280"/>
      <c r="BC29" s="280"/>
      <c r="BD29" s="280"/>
      <c r="BE29" s="281"/>
    </row>
    <row r="30" spans="1:57" s="2" customFormat="1" ht="18" customHeight="1" thickBot="1">
      <c r="A30" s="175"/>
      <c r="B30" s="188"/>
      <c r="C30" s="187"/>
      <c r="D30" s="52" t="s">
        <v>41</v>
      </c>
      <c r="E30" s="45">
        <v>1</v>
      </c>
      <c r="F30" s="45">
        <v>2</v>
      </c>
      <c r="G30" s="45">
        <v>1</v>
      </c>
      <c r="H30" s="45">
        <v>2</v>
      </c>
      <c r="I30" s="45">
        <v>1</v>
      </c>
      <c r="J30" s="45">
        <v>1</v>
      </c>
      <c r="K30" s="45">
        <v>2</v>
      </c>
      <c r="L30" s="45">
        <v>2</v>
      </c>
      <c r="M30" s="45">
        <v>1</v>
      </c>
      <c r="N30" s="45">
        <v>2</v>
      </c>
      <c r="O30" s="45">
        <v>2</v>
      </c>
      <c r="P30" s="45">
        <v>2</v>
      </c>
      <c r="Q30" s="45">
        <v>2</v>
      </c>
      <c r="R30" s="45">
        <v>1</v>
      </c>
      <c r="S30" s="45">
        <v>2</v>
      </c>
      <c r="T30" s="45">
        <v>1</v>
      </c>
      <c r="U30" s="45">
        <v>1</v>
      </c>
      <c r="V30" s="122">
        <f t="shared" si="4"/>
        <v>26</v>
      </c>
      <c r="W30" s="279"/>
      <c r="X30" s="279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85"/>
      <c r="AP30" s="85"/>
      <c r="AQ30" s="36">
        <f t="shared" si="6"/>
        <v>0</v>
      </c>
      <c r="AR30" s="36"/>
      <c r="AS30" s="82"/>
      <c r="AT30" s="82"/>
      <c r="AU30" s="82"/>
      <c r="AV30" s="82"/>
      <c r="AW30" s="280"/>
      <c r="AX30" s="280"/>
      <c r="AY30" s="280"/>
      <c r="AZ30" s="280"/>
      <c r="BA30" s="280"/>
      <c r="BB30" s="280"/>
      <c r="BC30" s="280"/>
      <c r="BD30" s="280"/>
      <c r="BE30" s="281"/>
    </row>
    <row r="31" spans="1:57" s="2" customFormat="1" ht="18" customHeight="1" thickBot="1">
      <c r="A31" s="175"/>
      <c r="B31" s="241" t="s">
        <v>38</v>
      </c>
      <c r="C31" s="196" t="s">
        <v>73</v>
      </c>
      <c r="D31" s="49" t="s">
        <v>40</v>
      </c>
      <c r="E31" s="42">
        <f>E33+E35+E37+E39+E41+E43</f>
        <v>7</v>
      </c>
      <c r="F31" s="104">
        <f aca="true" t="shared" si="16" ref="F31:U31">F33+F35+F37+F39+F41+F43</f>
        <v>8</v>
      </c>
      <c r="G31" s="104">
        <f t="shared" si="16"/>
        <v>7</v>
      </c>
      <c r="H31" s="104">
        <f t="shared" si="16"/>
        <v>8</v>
      </c>
      <c r="I31" s="104">
        <f t="shared" si="16"/>
        <v>6</v>
      </c>
      <c r="J31" s="104">
        <f t="shared" si="16"/>
        <v>9</v>
      </c>
      <c r="K31" s="104">
        <f t="shared" si="16"/>
        <v>6</v>
      </c>
      <c r="L31" s="104">
        <f t="shared" si="16"/>
        <v>9</v>
      </c>
      <c r="M31" s="104">
        <f t="shared" si="16"/>
        <v>9</v>
      </c>
      <c r="N31" s="104">
        <f t="shared" si="16"/>
        <v>9</v>
      </c>
      <c r="O31" s="104">
        <f t="shared" si="16"/>
        <v>9</v>
      </c>
      <c r="P31" s="104">
        <f t="shared" si="16"/>
        <v>9</v>
      </c>
      <c r="Q31" s="104">
        <f t="shared" si="16"/>
        <v>9</v>
      </c>
      <c r="R31" s="104">
        <f t="shared" si="16"/>
        <v>9</v>
      </c>
      <c r="S31" s="104">
        <f t="shared" si="16"/>
        <v>7</v>
      </c>
      <c r="T31" s="104">
        <f t="shared" si="16"/>
        <v>6</v>
      </c>
      <c r="U31" s="104">
        <f t="shared" si="16"/>
        <v>7</v>
      </c>
      <c r="V31" s="122">
        <f t="shared" si="4"/>
        <v>134</v>
      </c>
      <c r="W31" s="279"/>
      <c r="X31" s="279"/>
      <c r="Y31" s="104">
        <f aca="true" t="shared" si="17" ref="Y31:AP31">Y33+Y35+Y37+Y39+Y41+Y43</f>
        <v>6</v>
      </c>
      <c r="Z31" s="104">
        <f t="shared" si="17"/>
        <v>5</v>
      </c>
      <c r="AA31" s="104">
        <f t="shared" si="17"/>
        <v>6</v>
      </c>
      <c r="AB31" s="104">
        <f t="shared" si="17"/>
        <v>5</v>
      </c>
      <c r="AC31" s="104">
        <f t="shared" si="17"/>
        <v>6</v>
      </c>
      <c r="AD31" s="104">
        <f t="shared" si="17"/>
        <v>5</v>
      </c>
      <c r="AE31" s="104">
        <f t="shared" si="17"/>
        <v>6</v>
      </c>
      <c r="AF31" s="104">
        <f t="shared" si="17"/>
        <v>5</v>
      </c>
      <c r="AG31" s="104">
        <f t="shared" si="17"/>
        <v>6</v>
      </c>
      <c r="AH31" s="104">
        <f t="shared" si="17"/>
        <v>5</v>
      </c>
      <c r="AI31" s="104">
        <f t="shared" si="17"/>
        <v>6</v>
      </c>
      <c r="AJ31" s="104">
        <f t="shared" si="17"/>
        <v>6</v>
      </c>
      <c r="AK31" s="104">
        <f t="shared" si="17"/>
        <v>6</v>
      </c>
      <c r="AL31" s="104">
        <f t="shared" si="17"/>
        <v>6</v>
      </c>
      <c r="AM31" s="104">
        <f t="shared" si="17"/>
        <v>6</v>
      </c>
      <c r="AN31" s="104">
        <f t="shared" si="17"/>
        <v>5</v>
      </c>
      <c r="AO31" s="104">
        <f t="shared" si="17"/>
        <v>6</v>
      </c>
      <c r="AP31" s="104">
        <f t="shared" si="17"/>
        <v>6</v>
      </c>
      <c r="AQ31" s="36">
        <f t="shared" si="6"/>
        <v>102</v>
      </c>
      <c r="AR31" s="36"/>
      <c r="AS31" s="83">
        <f aca="true" t="shared" si="18" ref="AS31:AV32">AS33</f>
        <v>0</v>
      </c>
      <c r="AT31" s="83">
        <f t="shared" si="18"/>
        <v>0</v>
      </c>
      <c r="AU31" s="83">
        <f t="shared" si="18"/>
        <v>0</v>
      </c>
      <c r="AV31" s="83">
        <f t="shared" si="18"/>
        <v>0</v>
      </c>
      <c r="AW31" s="280"/>
      <c r="AX31" s="280"/>
      <c r="AY31" s="280"/>
      <c r="AZ31" s="280"/>
      <c r="BA31" s="280"/>
      <c r="BB31" s="280"/>
      <c r="BC31" s="280"/>
      <c r="BD31" s="280"/>
      <c r="BE31" s="281"/>
    </row>
    <row r="32" spans="1:57" s="2" customFormat="1" ht="18" customHeight="1" thickBot="1">
      <c r="A32" s="175"/>
      <c r="B32" s="197"/>
      <c r="C32" s="242"/>
      <c r="D32" s="49" t="s">
        <v>41</v>
      </c>
      <c r="E32" s="42">
        <f>E34+E36+E38+E40+E42+E44</f>
        <v>3</v>
      </c>
      <c r="F32" s="104">
        <f aca="true" t="shared" si="19" ref="F32:U32">F34+F36+F38+F40+F42+F44</f>
        <v>5</v>
      </c>
      <c r="G32" s="104">
        <f t="shared" si="19"/>
        <v>4</v>
      </c>
      <c r="H32" s="104">
        <f t="shared" si="19"/>
        <v>5</v>
      </c>
      <c r="I32" s="104">
        <f t="shared" si="19"/>
        <v>3</v>
      </c>
      <c r="J32" s="104">
        <f t="shared" si="19"/>
        <v>6</v>
      </c>
      <c r="K32" s="104">
        <f t="shared" si="19"/>
        <v>3</v>
      </c>
      <c r="L32" s="104">
        <f t="shared" si="19"/>
        <v>5</v>
      </c>
      <c r="M32" s="104">
        <f t="shared" si="19"/>
        <v>5</v>
      </c>
      <c r="N32" s="104">
        <f t="shared" si="19"/>
        <v>3</v>
      </c>
      <c r="O32" s="104">
        <f t="shared" si="19"/>
        <v>4</v>
      </c>
      <c r="P32" s="104">
        <f t="shared" si="19"/>
        <v>3</v>
      </c>
      <c r="Q32" s="104">
        <f t="shared" si="19"/>
        <v>3</v>
      </c>
      <c r="R32" s="104">
        <f t="shared" si="19"/>
        <v>4</v>
      </c>
      <c r="S32" s="104">
        <f t="shared" si="19"/>
        <v>4</v>
      </c>
      <c r="T32" s="104">
        <f t="shared" si="19"/>
        <v>3</v>
      </c>
      <c r="U32" s="104">
        <f t="shared" si="19"/>
        <v>4</v>
      </c>
      <c r="V32" s="122">
        <f t="shared" si="4"/>
        <v>67</v>
      </c>
      <c r="W32" s="279"/>
      <c r="X32" s="279"/>
      <c r="Y32" s="104">
        <f aca="true" t="shared" si="20" ref="Y32:AP32">Y34+Y36+Y38+Y40+Y42+Y44</f>
        <v>3</v>
      </c>
      <c r="Z32" s="104">
        <f t="shared" si="20"/>
        <v>2</v>
      </c>
      <c r="AA32" s="104">
        <f t="shared" si="20"/>
        <v>3</v>
      </c>
      <c r="AB32" s="104">
        <f t="shared" si="20"/>
        <v>3</v>
      </c>
      <c r="AC32" s="104">
        <f t="shared" si="20"/>
        <v>3</v>
      </c>
      <c r="AD32" s="104">
        <f t="shared" si="20"/>
        <v>2</v>
      </c>
      <c r="AE32" s="104">
        <f t="shared" si="20"/>
        <v>3</v>
      </c>
      <c r="AF32" s="104">
        <f t="shared" si="20"/>
        <v>3</v>
      </c>
      <c r="AG32" s="104">
        <f t="shared" si="20"/>
        <v>3</v>
      </c>
      <c r="AH32" s="104">
        <f t="shared" si="20"/>
        <v>3</v>
      </c>
      <c r="AI32" s="104">
        <f t="shared" si="20"/>
        <v>3</v>
      </c>
      <c r="AJ32" s="104">
        <f t="shared" si="20"/>
        <v>3</v>
      </c>
      <c r="AK32" s="104">
        <f t="shared" si="20"/>
        <v>3</v>
      </c>
      <c r="AL32" s="104">
        <f t="shared" si="20"/>
        <v>3</v>
      </c>
      <c r="AM32" s="104">
        <f t="shared" si="20"/>
        <v>3</v>
      </c>
      <c r="AN32" s="104">
        <f t="shared" si="20"/>
        <v>2</v>
      </c>
      <c r="AO32" s="104">
        <f t="shared" si="20"/>
        <v>3</v>
      </c>
      <c r="AP32" s="104">
        <f t="shared" si="20"/>
        <v>3</v>
      </c>
      <c r="AQ32" s="36">
        <f t="shared" si="6"/>
        <v>51</v>
      </c>
      <c r="AR32" s="36"/>
      <c r="AS32" s="83">
        <f t="shared" si="18"/>
        <v>0</v>
      </c>
      <c r="AT32" s="83">
        <f t="shared" si="18"/>
        <v>0</v>
      </c>
      <c r="AU32" s="83">
        <f t="shared" si="18"/>
        <v>0</v>
      </c>
      <c r="AV32" s="83">
        <f t="shared" si="18"/>
        <v>0</v>
      </c>
      <c r="AW32" s="280"/>
      <c r="AX32" s="280"/>
      <c r="AY32" s="280"/>
      <c r="AZ32" s="280"/>
      <c r="BA32" s="280"/>
      <c r="BB32" s="280"/>
      <c r="BC32" s="280"/>
      <c r="BD32" s="280"/>
      <c r="BE32" s="281"/>
    </row>
    <row r="33" spans="1:57" s="2" customFormat="1" ht="18" customHeight="1" thickBot="1">
      <c r="A33" s="175"/>
      <c r="B33" s="180" t="s">
        <v>74</v>
      </c>
      <c r="C33" s="181" t="s">
        <v>113</v>
      </c>
      <c r="D33" s="44" t="s">
        <v>40</v>
      </c>
      <c r="E33" s="45">
        <v>2</v>
      </c>
      <c r="F33" s="45">
        <v>3</v>
      </c>
      <c r="G33" s="45">
        <v>2</v>
      </c>
      <c r="H33" s="45">
        <v>3</v>
      </c>
      <c r="I33" s="45">
        <v>2</v>
      </c>
      <c r="J33" s="45">
        <v>3</v>
      </c>
      <c r="K33" s="45">
        <v>2</v>
      </c>
      <c r="L33" s="45">
        <v>3</v>
      </c>
      <c r="M33" s="45">
        <v>3</v>
      </c>
      <c r="N33" s="45">
        <v>3</v>
      </c>
      <c r="O33" s="45">
        <v>3</v>
      </c>
      <c r="P33" s="45">
        <v>3</v>
      </c>
      <c r="Q33" s="45">
        <v>3</v>
      </c>
      <c r="R33" s="45">
        <v>3</v>
      </c>
      <c r="S33" s="45">
        <v>2</v>
      </c>
      <c r="T33" s="45">
        <v>2</v>
      </c>
      <c r="U33" s="45">
        <v>2</v>
      </c>
      <c r="V33" s="122">
        <f t="shared" si="4"/>
        <v>44</v>
      </c>
      <c r="W33" s="279"/>
      <c r="X33" s="279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85"/>
      <c r="AP33" s="85"/>
      <c r="AQ33" s="36">
        <f t="shared" si="6"/>
        <v>0</v>
      </c>
      <c r="AR33" s="36"/>
      <c r="AS33" s="80"/>
      <c r="AT33" s="80"/>
      <c r="AU33" s="80"/>
      <c r="AV33" s="80"/>
      <c r="AW33" s="280"/>
      <c r="AX33" s="280"/>
      <c r="AY33" s="280"/>
      <c r="AZ33" s="280"/>
      <c r="BA33" s="280"/>
      <c r="BB33" s="280"/>
      <c r="BC33" s="280"/>
      <c r="BD33" s="280"/>
      <c r="BE33" s="281"/>
    </row>
    <row r="34" spans="1:57" s="2" customFormat="1" ht="18" customHeight="1" thickBot="1">
      <c r="A34" s="175"/>
      <c r="B34" s="180"/>
      <c r="C34" s="181"/>
      <c r="D34" s="44" t="s">
        <v>41</v>
      </c>
      <c r="E34" s="45">
        <v>1</v>
      </c>
      <c r="F34" s="45">
        <v>2</v>
      </c>
      <c r="G34" s="45">
        <v>1</v>
      </c>
      <c r="H34" s="45">
        <v>2</v>
      </c>
      <c r="I34" s="45">
        <v>1</v>
      </c>
      <c r="J34" s="45">
        <v>2</v>
      </c>
      <c r="K34" s="45">
        <v>1</v>
      </c>
      <c r="L34" s="45">
        <v>1</v>
      </c>
      <c r="M34" s="45">
        <v>2</v>
      </c>
      <c r="N34" s="45">
        <v>1</v>
      </c>
      <c r="O34" s="45">
        <v>2</v>
      </c>
      <c r="P34" s="45">
        <v>1</v>
      </c>
      <c r="Q34" s="45">
        <v>1</v>
      </c>
      <c r="R34" s="45">
        <v>1</v>
      </c>
      <c r="S34" s="45">
        <v>1</v>
      </c>
      <c r="T34" s="45">
        <v>1</v>
      </c>
      <c r="U34" s="45">
        <v>1</v>
      </c>
      <c r="V34" s="122">
        <f t="shared" si="4"/>
        <v>22</v>
      </c>
      <c r="W34" s="279"/>
      <c r="X34" s="279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85"/>
      <c r="AP34" s="85"/>
      <c r="AQ34" s="36">
        <f t="shared" si="6"/>
        <v>0</v>
      </c>
      <c r="AR34" s="36"/>
      <c r="AS34" s="80"/>
      <c r="AT34" s="80"/>
      <c r="AU34" s="80"/>
      <c r="AV34" s="80"/>
      <c r="AW34" s="280"/>
      <c r="AX34" s="280"/>
      <c r="AY34" s="280"/>
      <c r="AZ34" s="280"/>
      <c r="BA34" s="280"/>
      <c r="BB34" s="280"/>
      <c r="BC34" s="280"/>
      <c r="BD34" s="280"/>
      <c r="BE34" s="281"/>
    </row>
    <row r="35" spans="1:57" s="2" customFormat="1" ht="18" customHeight="1" thickBot="1">
      <c r="A35" s="175"/>
      <c r="B35" s="180" t="s">
        <v>110</v>
      </c>
      <c r="C35" s="181" t="s">
        <v>114</v>
      </c>
      <c r="D35" s="44" t="s">
        <v>40</v>
      </c>
      <c r="E35" s="45"/>
      <c r="F35" s="47"/>
      <c r="G35" s="47"/>
      <c r="H35" s="47"/>
      <c r="I35" s="47"/>
      <c r="J35" s="47"/>
      <c r="K35" s="47"/>
      <c r="L35" s="47"/>
      <c r="M35" s="53"/>
      <c r="N35" s="53"/>
      <c r="O35" s="53"/>
      <c r="P35" s="53"/>
      <c r="Q35" s="53"/>
      <c r="R35" s="53"/>
      <c r="S35" s="53"/>
      <c r="T35" s="53"/>
      <c r="U35" s="53"/>
      <c r="V35" s="122">
        <f t="shared" si="4"/>
        <v>0</v>
      </c>
      <c r="W35" s="279"/>
      <c r="X35" s="279"/>
      <c r="Y35" s="46">
        <v>2</v>
      </c>
      <c r="Z35" s="46">
        <v>2</v>
      </c>
      <c r="AA35" s="46">
        <v>2</v>
      </c>
      <c r="AB35" s="46">
        <v>2</v>
      </c>
      <c r="AC35" s="46">
        <v>2</v>
      </c>
      <c r="AD35" s="46">
        <v>2</v>
      </c>
      <c r="AE35" s="46">
        <v>2</v>
      </c>
      <c r="AF35" s="46">
        <v>2</v>
      </c>
      <c r="AG35" s="46">
        <v>2</v>
      </c>
      <c r="AH35" s="46">
        <v>1</v>
      </c>
      <c r="AI35" s="46">
        <v>2</v>
      </c>
      <c r="AJ35" s="46">
        <v>2</v>
      </c>
      <c r="AK35" s="46">
        <v>2</v>
      </c>
      <c r="AL35" s="46">
        <v>2</v>
      </c>
      <c r="AM35" s="46">
        <v>2</v>
      </c>
      <c r="AN35" s="46">
        <v>1</v>
      </c>
      <c r="AO35" s="85">
        <v>2</v>
      </c>
      <c r="AP35" s="85">
        <v>2</v>
      </c>
      <c r="AQ35" s="36">
        <f t="shared" si="6"/>
        <v>34</v>
      </c>
      <c r="AR35" s="36"/>
      <c r="AS35" s="80"/>
      <c r="AT35" s="80"/>
      <c r="AU35" s="80"/>
      <c r="AV35" s="80"/>
      <c r="AW35" s="280"/>
      <c r="AX35" s="280"/>
      <c r="AY35" s="280"/>
      <c r="AZ35" s="280"/>
      <c r="BA35" s="280"/>
      <c r="BB35" s="280"/>
      <c r="BC35" s="280"/>
      <c r="BD35" s="280"/>
      <c r="BE35" s="281"/>
    </row>
    <row r="36" spans="1:57" s="2" customFormat="1" ht="18" customHeight="1" thickBot="1">
      <c r="A36" s="175"/>
      <c r="B36" s="180"/>
      <c r="C36" s="181"/>
      <c r="D36" s="44" t="s">
        <v>41</v>
      </c>
      <c r="E36" s="45"/>
      <c r="F36" s="47"/>
      <c r="G36" s="47"/>
      <c r="H36" s="47"/>
      <c r="I36" s="47"/>
      <c r="J36" s="47"/>
      <c r="K36" s="47"/>
      <c r="L36" s="47"/>
      <c r="M36" s="53"/>
      <c r="N36" s="53"/>
      <c r="O36" s="53"/>
      <c r="P36" s="53"/>
      <c r="Q36" s="53"/>
      <c r="R36" s="53"/>
      <c r="S36" s="53"/>
      <c r="T36" s="53"/>
      <c r="U36" s="53"/>
      <c r="V36" s="122">
        <f t="shared" si="4"/>
        <v>0</v>
      </c>
      <c r="W36" s="279"/>
      <c r="X36" s="279"/>
      <c r="Y36" s="46">
        <v>1</v>
      </c>
      <c r="Z36" s="46">
        <v>1</v>
      </c>
      <c r="AA36" s="46">
        <v>1</v>
      </c>
      <c r="AB36" s="46">
        <v>1</v>
      </c>
      <c r="AC36" s="46">
        <v>1</v>
      </c>
      <c r="AD36" s="46">
        <v>1</v>
      </c>
      <c r="AE36" s="46">
        <v>1</v>
      </c>
      <c r="AF36" s="46">
        <v>1</v>
      </c>
      <c r="AG36" s="46">
        <v>1</v>
      </c>
      <c r="AH36" s="46">
        <v>1</v>
      </c>
      <c r="AI36" s="46">
        <v>1</v>
      </c>
      <c r="AJ36" s="46">
        <v>1</v>
      </c>
      <c r="AK36" s="46">
        <v>1</v>
      </c>
      <c r="AL36" s="46">
        <v>1</v>
      </c>
      <c r="AM36" s="46">
        <v>1</v>
      </c>
      <c r="AN36" s="46">
        <v>0</v>
      </c>
      <c r="AO36" s="85">
        <v>1</v>
      </c>
      <c r="AP36" s="85">
        <v>1</v>
      </c>
      <c r="AQ36" s="36">
        <f t="shared" si="6"/>
        <v>17</v>
      </c>
      <c r="AR36" s="36"/>
      <c r="AS36" s="80"/>
      <c r="AT36" s="80"/>
      <c r="AU36" s="80"/>
      <c r="AV36" s="80"/>
      <c r="AW36" s="280"/>
      <c r="AX36" s="280"/>
      <c r="AY36" s="280"/>
      <c r="AZ36" s="280"/>
      <c r="BA36" s="280"/>
      <c r="BB36" s="280"/>
      <c r="BC36" s="280"/>
      <c r="BD36" s="280"/>
      <c r="BE36" s="281"/>
    </row>
    <row r="37" spans="1:57" s="2" customFormat="1" ht="18" customHeight="1" thickBot="1">
      <c r="A37" s="175"/>
      <c r="B37" s="180" t="s">
        <v>100</v>
      </c>
      <c r="C37" s="182" t="s">
        <v>101</v>
      </c>
      <c r="D37" s="44" t="s">
        <v>40</v>
      </c>
      <c r="E37" s="45">
        <v>3</v>
      </c>
      <c r="F37" s="45">
        <v>2</v>
      </c>
      <c r="G37" s="45">
        <v>2</v>
      </c>
      <c r="H37" s="45">
        <v>3</v>
      </c>
      <c r="I37" s="45">
        <v>2</v>
      </c>
      <c r="J37" s="45">
        <v>3</v>
      </c>
      <c r="K37" s="45">
        <v>2</v>
      </c>
      <c r="L37" s="45">
        <v>3</v>
      </c>
      <c r="M37" s="45">
        <v>3</v>
      </c>
      <c r="N37" s="45">
        <v>3</v>
      </c>
      <c r="O37" s="45">
        <v>3</v>
      </c>
      <c r="P37" s="45">
        <v>3</v>
      </c>
      <c r="Q37" s="45">
        <v>3</v>
      </c>
      <c r="R37" s="45">
        <v>3</v>
      </c>
      <c r="S37" s="45">
        <v>3</v>
      </c>
      <c r="T37" s="45">
        <v>2</v>
      </c>
      <c r="U37" s="45">
        <v>3</v>
      </c>
      <c r="V37" s="122">
        <f t="shared" si="4"/>
        <v>46</v>
      </c>
      <c r="W37" s="279"/>
      <c r="X37" s="279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85"/>
      <c r="AP37" s="85"/>
      <c r="AQ37" s="122">
        <f t="shared" si="6"/>
        <v>0</v>
      </c>
      <c r="AR37" s="122"/>
      <c r="AS37" s="80"/>
      <c r="AT37" s="80"/>
      <c r="AU37" s="80"/>
      <c r="AV37" s="80"/>
      <c r="AW37" s="280"/>
      <c r="AX37" s="280"/>
      <c r="AY37" s="280"/>
      <c r="AZ37" s="280"/>
      <c r="BA37" s="280"/>
      <c r="BB37" s="280"/>
      <c r="BC37" s="280"/>
      <c r="BD37" s="280"/>
      <c r="BE37" s="281"/>
    </row>
    <row r="38" spans="1:57" s="2" customFormat="1" ht="18" customHeight="1" thickBot="1">
      <c r="A38" s="175"/>
      <c r="B38" s="180"/>
      <c r="C38" s="183"/>
      <c r="D38" s="44" t="s">
        <v>41</v>
      </c>
      <c r="E38" s="45">
        <v>1</v>
      </c>
      <c r="F38" s="45">
        <v>1</v>
      </c>
      <c r="G38" s="45">
        <v>1</v>
      </c>
      <c r="H38" s="45">
        <v>2</v>
      </c>
      <c r="I38" s="45">
        <v>1</v>
      </c>
      <c r="J38" s="45">
        <v>2</v>
      </c>
      <c r="K38" s="45">
        <v>1</v>
      </c>
      <c r="L38" s="45">
        <v>2</v>
      </c>
      <c r="M38" s="45">
        <v>2</v>
      </c>
      <c r="N38" s="45">
        <v>1</v>
      </c>
      <c r="O38" s="45">
        <v>1</v>
      </c>
      <c r="P38" s="45">
        <v>1</v>
      </c>
      <c r="Q38" s="45">
        <v>1</v>
      </c>
      <c r="R38" s="45">
        <v>1</v>
      </c>
      <c r="S38" s="45">
        <v>2</v>
      </c>
      <c r="T38" s="45">
        <v>1</v>
      </c>
      <c r="U38" s="45">
        <v>2</v>
      </c>
      <c r="V38" s="122">
        <f t="shared" si="4"/>
        <v>23</v>
      </c>
      <c r="W38" s="279"/>
      <c r="X38" s="279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85"/>
      <c r="AP38" s="85"/>
      <c r="AQ38" s="122">
        <f t="shared" si="6"/>
        <v>0</v>
      </c>
      <c r="AR38" s="122"/>
      <c r="AS38" s="80"/>
      <c r="AT38" s="80"/>
      <c r="AU38" s="80"/>
      <c r="AV38" s="80"/>
      <c r="AW38" s="280"/>
      <c r="AX38" s="280"/>
      <c r="AY38" s="280"/>
      <c r="AZ38" s="280"/>
      <c r="BA38" s="280"/>
      <c r="BB38" s="280"/>
      <c r="BC38" s="280"/>
      <c r="BD38" s="280"/>
      <c r="BE38" s="281"/>
    </row>
    <row r="39" spans="1:57" s="2" customFormat="1" ht="18" customHeight="1" thickBot="1">
      <c r="A39" s="175"/>
      <c r="B39" s="180" t="s">
        <v>75</v>
      </c>
      <c r="C39" s="182" t="s">
        <v>102</v>
      </c>
      <c r="D39" s="44" t="s">
        <v>40</v>
      </c>
      <c r="E39" s="45">
        <v>2</v>
      </c>
      <c r="F39" s="45">
        <v>3</v>
      </c>
      <c r="G39" s="45">
        <v>3</v>
      </c>
      <c r="H39" s="45">
        <v>2</v>
      </c>
      <c r="I39" s="45">
        <v>2</v>
      </c>
      <c r="J39" s="45">
        <v>3</v>
      </c>
      <c r="K39" s="45">
        <v>2</v>
      </c>
      <c r="L39" s="45">
        <v>3</v>
      </c>
      <c r="M39" s="45">
        <v>3</v>
      </c>
      <c r="N39" s="45">
        <v>3</v>
      </c>
      <c r="O39" s="45">
        <v>3</v>
      </c>
      <c r="P39" s="45">
        <v>3</v>
      </c>
      <c r="Q39" s="45">
        <v>3</v>
      </c>
      <c r="R39" s="45">
        <v>3</v>
      </c>
      <c r="S39" s="45">
        <v>2</v>
      </c>
      <c r="T39" s="45">
        <v>2</v>
      </c>
      <c r="U39" s="45">
        <v>2</v>
      </c>
      <c r="V39" s="122">
        <f t="shared" si="4"/>
        <v>44</v>
      </c>
      <c r="W39" s="279"/>
      <c r="X39" s="279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85"/>
      <c r="AP39" s="85"/>
      <c r="AQ39" s="122">
        <f t="shared" si="6"/>
        <v>0</v>
      </c>
      <c r="AR39" s="122"/>
      <c r="AS39" s="80"/>
      <c r="AT39" s="80"/>
      <c r="AU39" s="80"/>
      <c r="AV39" s="80"/>
      <c r="AW39" s="280"/>
      <c r="AX39" s="280"/>
      <c r="AY39" s="280"/>
      <c r="AZ39" s="280"/>
      <c r="BA39" s="280"/>
      <c r="BB39" s="280"/>
      <c r="BC39" s="280"/>
      <c r="BD39" s="280"/>
      <c r="BE39" s="281"/>
    </row>
    <row r="40" spans="1:57" s="2" customFormat="1" ht="18" customHeight="1" thickBot="1">
      <c r="A40" s="175"/>
      <c r="B40" s="180"/>
      <c r="C40" s="183"/>
      <c r="D40" s="44" t="s">
        <v>41</v>
      </c>
      <c r="E40" s="45">
        <v>1</v>
      </c>
      <c r="F40" s="45">
        <v>2</v>
      </c>
      <c r="G40" s="45">
        <v>2</v>
      </c>
      <c r="H40" s="45">
        <v>1</v>
      </c>
      <c r="I40" s="45">
        <v>1</v>
      </c>
      <c r="J40" s="45">
        <v>2</v>
      </c>
      <c r="K40" s="45">
        <v>1</v>
      </c>
      <c r="L40" s="45">
        <v>2</v>
      </c>
      <c r="M40" s="45">
        <v>1</v>
      </c>
      <c r="N40" s="45">
        <v>1</v>
      </c>
      <c r="O40" s="45">
        <v>1</v>
      </c>
      <c r="P40" s="45">
        <v>1</v>
      </c>
      <c r="Q40" s="45">
        <v>1</v>
      </c>
      <c r="R40" s="45">
        <v>2</v>
      </c>
      <c r="S40" s="45">
        <v>1</v>
      </c>
      <c r="T40" s="45">
        <v>1</v>
      </c>
      <c r="U40" s="45">
        <v>1</v>
      </c>
      <c r="V40" s="122">
        <f t="shared" si="4"/>
        <v>22</v>
      </c>
      <c r="W40" s="279"/>
      <c r="X40" s="279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85"/>
      <c r="AP40" s="85"/>
      <c r="AQ40" s="122">
        <f t="shared" si="6"/>
        <v>0</v>
      </c>
      <c r="AR40" s="122"/>
      <c r="AS40" s="80"/>
      <c r="AT40" s="80"/>
      <c r="AU40" s="80"/>
      <c r="AV40" s="80"/>
      <c r="AW40" s="280"/>
      <c r="AX40" s="280"/>
      <c r="AY40" s="280"/>
      <c r="AZ40" s="280"/>
      <c r="BA40" s="280"/>
      <c r="BB40" s="280"/>
      <c r="BC40" s="280"/>
      <c r="BD40" s="280"/>
      <c r="BE40" s="281"/>
    </row>
    <row r="41" spans="1:57" s="2" customFormat="1" ht="18" customHeight="1" thickBot="1">
      <c r="A41" s="175"/>
      <c r="B41" s="180" t="s">
        <v>120</v>
      </c>
      <c r="C41" s="182" t="s">
        <v>121</v>
      </c>
      <c r="D41" s="44" t="s">
        <v>40</v>
      </c>
      <c r="E41" s="45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122">
        <f t="shared" si="4"/>
        <v>0</v>
      </c>
      <c r="W41" s="279"/>
      <c r="X41" s="279"/>
      <c r="Y41" s="46">
        <v>2</v>
      </c>
      <c r="Z41" s="46">
        <v>2</v>
      </c>
      <c r="AA41" s="46">
        <v>2</v>
      </c>
      <c r="AB41" s="46">
        <v>2</v>
      </c>
      <c r="AC41" s="46">
        <v>2</v>
      </c>
      <c r="AD41" s="46">
        <v>2</v>
      </c>
      <c r="AE41" s="46">
        <v>2</v>
      </c>
      <c r="AF41" s="46">
        <v>2</v>
      </c>
      <c r="AG41" s="46">
        <v>2</v>
      </c>
      <c r="AH41" s="46">
        <v>2</v>
      </c>
      <c r="AI41" s="46">
        <v>2</v>
      </c>
      <c r="AJ41" s="46">
        <v>2</v>
      </c>
      <c r="AK41" s="46">
        <v>2</v>
      </c>
      <c r="AL41" s="46">
        <v>2</v>
      </c>
      <c r="AM41" s="46">
        <v>2</v>
      </c>
      <c r="AN41" s="46">
        <v>2</v>
      </c>
      <c r="AO41" s="85">
        <v>2</v>
      </c>
      <c r="AP41" s="85">
        <v>2</v>
      </c>
      <c r="AQ41" s="122">
        <f t="shared" si="6"/>
        <v>36</v>
      </c>
      <c r="AR41" s="122"/>
      <c r="AS41" s="80"/>
      <c r="AT41" s="80"/>
      <c r="AU41" s="80"/>
      <c r="AV41" s="80"/>
      <c r="AW41" s="280"/>
      <c r="AX41" s="280"/>
      <c r="AY41" s="280"/>
      <c r="AZ41" s="280"/>
      <c r="BA41" s="280"/>
      <c r="BB41" s="280"/>
      <c r="BC41" s="280"/>
      <c r="BD41" s="280"/>
      <c r="BE41" s="281"/>
    </row>
    <row r="42" spans="1:57" s="2" customFormat="1" ht="18" customHeight="1" thickBot="1">
      <c r="A42" s="175"/>
      <c r="B42" s="180"/>
      <c r="C42" s="183"/>
      <c r="D42" s="44" t="s">
        <v>41</v>
      </c>
      <c r="E42" s="45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122">
        <f t="shared" si="4"/>
        <v>0</v>
      </c>
      <c r="W42" s="279"/>
      <c r="X42" s="279"/>
      <c r="Y42" s="46">
        <v>1</v>
      </c>
      <c r="Z42" s="46">
        <v>1</v>
      </c>
      <c r="AA42" s="46">
        <v>1</v>
      </c>
      <c r="AB42" s="46">
        <v>1</v>
      </c>
      <c r="AC42" s="46">
        <v>1</v>
      </c>
      <c r="AD42" s="46">
        <v>1</v>
      </c>
      <c r="AE42" s="46">
        <v>1</v>
      </c>
      <c r="AF42" s="46">
        <v>1</v>
      </c>
      <c r="AG42" s="46">
        <v>1</v>
      </c>
      <c r="AH42" s="46">
        <v>1</v>
      </c>
      <c r="AI42" s="46">
        <v>1</v>
      </c>
      <c r="AJ42" s="46">
        <v>1</v>
      </c>
      <c r="AK42" s="46">
        <v>1</v>
      </c>
      <c r="AL42" s="46">
        <v>1</v>
      </c>
      <c r="AM42" s="46">
        <v>1</v>
      </c>
      <c r="AN42" s="46">
        <v>1</v>
      </c>
      <c r="AO42" s="85">
        <v>1</v>
      </c>
      <c r="AP42" s="85">
        <v>1</v>
      </c>
      <c r="AQ42" s="122">
        <f t="shared" si="6"/>
        <v>18</v>
      </c>
      <c r="AR42" s="122"/>
      <c r="AS42" s="80"/>
      <c r="AT42" s="80"/>
      <c r="AU42" s="80"/>
      <c r="AV42" s="80"/>
      <c r="AW42" s="280"/>
      <c r="AX42" s="280"/>
      <c r="AY42" s="280"/>
      <c r="AZ42" s="280"/>
      <c r="BA42" s="280"/>
      <c r="BB42" s="280"/>
      <c r="BC42" s="280"/>
      <c r="BD42" s="280"/>
      <c r="BE42" s="281"/>
    </row>
    <row r="43" spans="1:57" s="2" customFormat="1" ht="18" customHeight="1" thickBot="1">
      <c r="A43" s="175"/>
      <c r="B43" s="180" t="s">
        <v>111</v>
      </c>
      <c r="C43" s="181" t="s">
        <v>112</v>
      </c>
      <c r="D43" s="44" t="s">
        <v>40</v>
      </c>
      <c r="E43" s="45"/>
      <c r="F43" s="47"/>
      <c r="G43" s="47"/>
      <c r="H43" s="47"/>
      <c r="I43" s="47"/>
      <c r="J43" s="47"/>
      <c r="K43" s="47"/>
      <c r="L43" s="47"/>
      <c r="M43" s="53"/>
      <c r="N43" s="53"/>
      <c r="O43" s="53"/>
      <c r="P43" s="53"/>
      <c r="Q43" s="53"/>
      <c r="R43" s="53"/>
      <c r="S43" s="53"/>
      <c r="T43" s="53"/>
      <c r="U43" s="53"/>
      <c r="V43" s="122">
        <f t="shared" si="4"/>
        <v>0</v>
      </c>
      <c r="W43" s="279"/>
      <c r="X43" s="279"/>
      <c r="Y43" s="46">
        <v>2</v>
      </c>
      <c r="Z43" s="46">
        <v>1</v>
      </c>
      <c r="AA43" s="46">
        <v>2</v>
      </c>
      <c r="AB43" s="46">
        <v>1</v>
      </c>
      <c r="AC43" s="46">
        <v>2</v>
      </c>
      <c r="AD43" s="46">
        <v>1</v>
      </c>
      <c r="AE43" s="46">
        <v>2</v>
      </c>
      <c r="AF43" s="46">
        <v>1</v>
      </c>
      <c r="AG43" s="46">
        <v>2</v>
      </c>
      <c r="AH43" s="46">
        <v>2</v>
      </c>
      <c r="AI43" s="46">
        <v>2</v>
      </c>
      <c r="AJ43" s="46">
        <v>2</v>
      </c>
      <c r="AK43" s="46">
        <v>2</v>
      </c>
      <c r="AL43" s="46">
        <v>2</v>
      </c>
      <c r="AM43" s="46">
        <v>2</v>
      </c>
      <c r="AN43" s="46">
        <v>2</v>
      </c>
      <c r="AO43" s="85">
        <v>2</v>
      </c>
      <c r="AP43" s="85">
        <v>2</v>
      </c>
      <c r="AQ43" s="36">
        <f t="shared" si="6"/>
        <v>32</v>
      </c>
      <c r="AR43" s="36"/>
      <c r="AS43" s="80"/>
      <c r="AT43" s="80"/>
      <c r="AU43" s="80"/>
      <c r="AV43" s="80"/>
      <c r="AW43" s="280"/>
      <c r="AX43" s="280"/>
      <c r="AY43" s="280"/>
      <c r="AZ43" s="280"/>
      <c r="BA43" s="280"/>
      <c r="BB43" s="280"/>
      <c r="BC43" s="280"/>
      <c r="BD43" s="280"/>
      <c r="BE43" s="281"/>
    </row>
    <row r="44" spans="1:57" s="2" customFormat="1" ht="18" customHeight="1" thickBot="1">
      <c r="A44" s="175"/>
      <c r="B44" s="180"/>
      <c r="C44" s="181"/>
      <c r="D44" s="44" t="s">
        <v>41</v>
      </c>
      <c r="E44" s="45"/>
      <c r="F44" s="47"/>
      <c r="G44" s="47"/>
      <c r="H44" s="47"/>
      <c r="I44" s="47"/>
      <c r="J44" s="47"/>
      <c r="K44" s="47"/>
      <c r="L44" s="47"/>
      <c r="M44" s="53"/>
      <c r="N44" s="53"/>
      <c r="O44" s="53"/>
      <c r="P44" s="53"/>
      <c r="Q44" s="53"/>
      <c r="R44" s="53"/>
      <c r="S44" s="53"/>
      <c r="T44" s="53"/>
      <c r="U44" s="53"/>
      <c r="V44" s="122">
        <f t="shared" si="4"/>
        <v>0</v>
      </c>
      <c r="W44" s="279"/>
      <c r="X44" s="279"/>
      <c r="Y44" s="46">
        <v>1</v>
      </c>
      <c r="Z44" s="46">
        <v>0</v>
      </c>
      <c r="AA44" s="46">
        <v>1</v>
      </c>
      <c r="AB44" s="46">
        <v>1</v>
      </c>
      <c r="AC44" s="46">
        <v>1</v>
      </c>
      <c r="AD44" s="46">
        <v>0</v>
      </c>
      <c r="AE44" s="46">
        <v>1</v>
      </c>
      <c r="AF44" s="46">
        <v>1</v>
      </c>
      <c r="AG44" s="46">
        <v>1</v>
      </c>
      <c r="AH44" s="46">
        <v>1</v>
      </c>
      <c r="AI44" s="46">
        <v>1</v>
      </c>
      <c r="AJ44" s="46">
        <v>1</v>
      </c>
      <c r="AK44" s="46">
        <v>1</v>
      </c>
      <c r="AL44" s="46">
        <v>1</v>
      </c>
      <c r="AM44" s="46">
        <v>1</v>
      </c>
      <c r="AN44" s="46">
        <v>1</v>
      </c>
      <c r="AO44" s="85">
        <v>1</v>
      </c>
      <c r="AP44" s="85">
        <v>1</v>
      </c>
      <c r="AQ44" s="36">
        <f t="shared" si="6"/>
        <v>16</v>
      </c>
      <c r="AR44" s="36"/>
      <c r="AS44" s="80"/>
      <c r="AT44" s="80"/>
      <c r="AU44" s="80"/>
      <c r="AV44" s="80"/>
      <c r="AW44" s="280"/>
      <c r="AX44" s="280"/>
      <c r="AY44" s="280"/>
      <c r="AZ44" s="280"/>
      <c r="BA44" s="280"/>
      <c r="BB44" s="280"/>
      <c r="BC44" s="280"/>
      <c r="BD44" s="280"/>
      <c r="BE44" s="281"/>
    </row>
    <row r="45" spans="1:57" s="2" customFormat="1" ht="18" customHeight="1" thickBot="1">
      <c r="A45" s="175"/>
      <c r="B45" s="243" t="s">
        <v>76</v>
      </c>
      <c r="C45" s="245" t="s">
        <v>77</v>
      </c>
      <c r="D45" s="55" t="s">
        <v>40</v>
      </c>
      <c r="E45" s="56">
        <f>E47</f>
        <v>8</v>
      </c>
      <c r="F45" s="56">
        <f aca="true" t="shared" si="21" ref="F45:U46">F47</f>
        <v>7</v>
      </c>
      <c r="G45" s="56">
        <f t="shared" si="21"/>
        <v>8</v>
      </c>
      <c r="H45" s="56">
        <f t="shared" si="21"/>
        <v>8</v>
      </c>
      <c r="I45" s="56">
        <f t="shared" si="21"/>
        <v>8</v>
      </c>
      <c r="J45" s="56">
        <f t="shared" si="21"/>
        <v>8</v>
      </c>
      <c r="K45" s="56">
        <f t="shared" si="21"/>
        <v>8</v>
      </c>
      <c r="L45" s="56">
        <f t="shared" si="21"/>
        <v>8</v>
      </c>
      <c r="M45" s="56">
        <f t="shared" si="21"/>
        <v>8</v>
      </c>
      <c r="N45" s="56">
        <f t="shared" si="21"/>
        <v>8</v>
      </c>
      <c r="O45" s="56">
        <f t="shared" si="21"/>
        <v>8</v>
      </c>
      <c r="P45" s="56">
        <f t="shared" si="21"/>
        <v>8</v>
      </c>
      <c r="Q45" s="56">
        <f t="shared" si="21"/>
        <v>11</v>
      </c>
      <c r="R45" s="56">
        <f t="shared" si="21"/>
        <v>11</v>
      </c>
      <c r="S45" s="56">
        <f t="shared" si="21"/>
        <v>11</v>
      </c>
      <c r="T45" s="56">
        <f t="shared" si="21"/>
        <v>11</v>
      </c>
      <c r="U45" s="56">
        <f t="shared" si="21"/>
        <v>1</v>
      </c>
      <c r="V45" s="122">
        <f t="shared" si="4"/>
        <v>140</v>
      </c>
      <c r="W45" s="279"/>
      <c r="X45" s="279"/>
      <c r="Y45" s="56">
        <f aca="true" t="shared" si="22" ref="Y45:AN46">Y47</f>
        <v>18</v>
      </c>
      <c r="Z45" s="56">
        <f t="shared" si="22"/>
        <v>19</v>
      </c>
      <c r="AA45" s="56">
        <f t="shared" si="22"/>
        <v>18</v>
      </c>
      <c r="AB45" s="56">
        <f t="shared" si="22"/>
        <v>20</v>
      </c>
      <c r="AC45" s="56">
        <f t="shared" si="22"/>
        <v>19</v>
      </c>
      <c r="AD45" s="56">
        <f t="shared" si="22"/>
        <v>19</v>
      </c>
      <c r="AE45" s="56">
        <f t="shared" si="22"/>
        <v>18</v>
      </c>
      <c r="AF45" s="56">
        <f t="shared" si="22"/>
        <v>19</v>
      </c>
      <c r="AG45" s="56">
        <f t="shared" si="22"/>
        <v>18</v>
      </c>
      <c r="AH45" s="56">
        <f t="shared" si="22"/>
        <v>19</v>
      </c>
      <c r="AI45" s="56">
        <f t="shared" si="22"/>
        <v>18</v>
      </c>
      <c r="AJ45" s="56">
        <f t="shared" si="22"/>
        <v>20</v>
      </c>
      <c r="AK45" s="56">
        <f t="shared" si="22"/>
        <v>20</v>
      </c>
      <c r="AL45" s="56">
        <f t="shared" si="22"/>
        <v>19</v>
      </c>
      <c r="AM45" s="56">
        <f t="shared" si="22"/>
        <v>19</v>
      </c>
      <c r="AN45" s="56">
        <f t="shared" si="22"/>
        <v>19</v>
      </c>
      <c r="AO45" s="56">
        <f>AO47</f>
        <v>19</v>
      </c>
      <c r="AP45" s="56">
        <f>AP47</f>
        <v>19</v>
      </c>
      <c r="AQ45" s="36">
        <f t="shared" si="6"/>
        <v>340</v>
      </c>
      <c r="AR45" s="36"/>
      <c r="AS45" s="84">
        <f aca="true" t="shared" si="23" ref="AS45:AV46">AS47</f>
        <v>0</v>
      </c>
      <c r="AT45" s="84">
        <f t="shared" si="23"/>
        <v>0</v>
      </c>
      <c r="AU45" s="84">
        <f t="shared" si="23"/>
        <v>0</v>
      </c>
      <c r="AV45" s="84">
        <f t="shared" si="23"/>
        <v>0</v>
      </c>
      <c r="AW45" s="280"/>
      <c r="AX45" s="280"/>
      <c r="AY45" s="280"/>
      <c r="AZ45" s="280"/>
      <c r="BA45" s="280"/>
      <c r="BB45" s="280"/>
      <c r="BC45" s="280"/>
      <c r="BD45" s="280"/>
      <c r="BE45" s="281"/>
    </row>
    <row r="46" spans="1:57" s="2" customFormat="1" ht="18" customHeight="1" thickBot="1">
      <c r="A46" s="175"/>
      <c r="B46" s="244"/>
      <c r="C46" s="246"/>
      <c r="D46" s="55" t="s">
        <v>41</v>
      </c>
      <c r="E46" s="56">
        <f>E48</f>
        <v>1</v>
      </c>
      <c r="F46" s="56">
        <f t="shared" si="21"/>
        <v>0</v>
      </c>
      <c r="G46" s="56">
        <f t="shared" si="21"/>
        <v>1</v>
      </c>
      <c r="H46" s="56">
        <f t="shared" si="21"/>
        <v>1</v>
      </c>
      <c r="I46" s="56">
        <f t="shared" si="21"/>
        <v>1</v>
      </c>
      <c r="J46" s="56">
        <f t="shared" si="21"/>
        <v>1</v>
      </c>
      <c r="K46" s="56">
        <f t="shared" si="21"/>
        <v>1</v>
      </c>
      <c r="L46" s="56">
        <f t="shared" si="21"/>
        <v>1</v>
      </c>
      <c r="M46" s="56">
        <f t="shared" si="21"/>
        <v>1</v>
      </c>
      <c r="N46" s="56">
        <f t="shared" si="21"/>
        <v>1</v>
      </c>
      <c r="O46" s="56">
        <f t="shared" si="21"/>
        <v>1</v>
      </c>
      <c r="P46" s="56">
        <f t="shared" si="21"/>
        <v>1</v>
      </c>
      <c r="Q46" s="56">
        <f t="shared" si="21"/>
        <v>1</v>
      </c>
      <c r="R46" s="56">
        <f t="shared" si="21"/>
        <v>1</v>
      </c>
      <c r="S46" s="56">
        <f t="shared" si="21"/>
        <v>1</v>
      </c>
      <c r="T46" s="56">
        <f t="shared" si="21"/>
        <v>1</v>
      </c>
      <c r="U46" s="56">
        <f t="shared" si="21"/>
        <v>1</v>
      </c>
      <c r="V46" s="122">
        <f t="shared" si="4"/>
        <v>16</v>
      </c>
      <c r="W46" s="279"/>
      <c r="X46" s="279"/>
      <c r="Y46" s="56">
        <f t="shared" si="22"/>
        <v>3</v>
      </c>
      <c r="Z46" s="56">
        <f t="shared" si="22"/>
        <v>4</v>
      </c>
      <c r="AA46" s="56">
        <f t="shared" si="22"/>
        <v>4</v>
      </c>
      <c r="AB46" s="56">
        <f t="shared" si="22"/>
        <v>4</v>
      </c>
      <c r="AC46" s="56">
        <f t="shared" si="22"/>
        <v>4</v>
      </c>
      <c r="AD46" s="56">
        <f t="shared" si="22"/>
        <v>4</v>
      </c>
      <c r="AE46" s="56">
        <f t="shared" si="22"/>
        <v>3</v>
      </c>
      <c r="AF46" s="56">
        <f t="shared" si="22"/>
        <v>3</v>
      </c>
      <c r="AG46" s="56">
        <f t="shared" si="22"/>
        <v>3</v>
      </c>
      <c r="AH46" s="56">
        <f t="shared" si="22"/>
        <v>3</v>
      </c>
      <c r="AI46" s="56">
        <f t="shared" si="22"/>
        <v>4</v>
      </c>
      <c r="AJ46" s="56">
        <f t="shared" si="22"/>
        <v>3</v>
      </c>
      <c r="AK46" s="56">
        <f t="shared" si="22"/>
        <v>4</v>
      </c>
      <c r="AL46" s="56">
        <f t="shared" si="22"/>
        <v>3</v>
      </c>
      <c r="AM46" s="56">
        <f t="shared" si="22"/>
        <v>3</v>
      </c>
      <c r="AN46" s="56">
        <f t="shared" si="22"/>
        <v>3</v>
      </c>
      <c r="AO46" s="56">
        <f>AO48</f>
        <v>4</v>
      </c>
      <c r="AP46" s="56">
        <f>AP48</f>
        <v>3</v>
      </c>
      <c r="AQ46" s="36">
        <f t="shared" si="6"/>
        <v>62</v>
      </c>
      <c r="AR46" s="36"/>
      <c r="AS46" s="84">
        <f t="shared" si="23"/>
        <v>0</v>
      </c>
      <c r="AT46" s="84">
        <f t="shared" si="23"/>
        <v>0</v>
      </c>
      <c r="AU46" s="84">
        <f t="shared" si="23"/>
        <v>0</v>
      </c>
      <c r="AV46" s="84">
        <f t="shared" si="23"/>
        <v>0</v>
      </c>
      <c r="AW46" s="282"/>
      <c r="AX46" s="282"/>
      <c r="AY46" s="282"/>
      <c r="AZ46" s="282"/>
      <c r="BA46" s="282"/>
      <c r="BB46" s="282"/>
      <c r="BC46" s="282"/>
      <c r="BD46" s="282"/>
      <c r="BE46" s="281"/>
    </row>
    <row r="47" spans="1:57" s="2" customFormat="1" ht="30.75" customHeight="1" thickBot="1">
      <c r="A47" s="191"/>
      <c r="B47" s="241" t="s">
        <v>91</v>
      </c>
      <c r="C47" s="247" t="s">
        <v>103</v>
      </c>
      <c r="D47" s="57" t="s">
        <v>40</v>
      </c>
      <c r="E47" s="42">
        <f>E51++E53+E49</f>
        <v>8</v>
      </c>
      <c r="F47" s="104">
        <f aca="true" t="shared" si="24" ref="F47:U47">F51++F53+F49</f>
        <v>7</v>
      </c>
      <c r="G47" s="104">
        <f t="shared" si="24"/>
        <v>8</v>
      </c>
      <c r="H47" s="104">
        <f t="shared" si="24"/>
        <v>8</v>
      </c>
      <c r="I47" s="104">
        <f t="shared" si="24"/>
        <v>8</v>
      </c>
      <c r="J47" s="104">
        <f t="shared" si="24"/>
        <v>8</v>
      </c>
      <c r="K47" s="104">
        <f t="shared" si="24"/>
        <v>8</v>
      </c>
      <c r="L47" s="104">
        <f t="shared" si="24"/>
        <v>8</v>
      </c>
      <c r="M47" s="104">
        <f t="shared" si="24"/>
        <v>8</v>
      </c>
      <c r="N47" s="104">
        <f t="shared" si="24"/>
        <v>8</v>
      </c>
      <c r="O47" s="104">
        <f t="shared" si="24"/>
        <v>8</v>
      </c>
      <c r="P47" s="104">
        <f t="shared" si="24"/>
        <v>8</v>
      </c>
      <c r="Q47" s="104">
        <f t="shared" si="24"/>
        <v>11</v>
      </c>
      <c r="R47" s="104">
        <f t="shared" si="24"/>
        <v>11</v>
      </c>
      <c r="S47" s="104">
        <f t="shared" si="24"/>
        <v>11</v>
      </c>
      <c r="T47" s="104">
        <f t="shared" si="24"/>
        <v>11</v>
      </c>
      <c r="U47" s="104">
        <f t="shared" si="24"/>
        <v>1</v>
      </c>
      <c r="V47" s="122">
        <f t="shared" si="4"/>
        <v>140</v>
      </c>
      <c r="W47" s="279"/>
      <c r="X47" s="279"/>
      <c r="Y47" s="104">
        <f aca="true" t="shared" si="25" ref="Y47:AP47">Y51++Y53+Y49</f>
        <v>18</v>
      </c>
      <c r="Z47" s="104">
        <f t="shared" si="25"/>
        <v>19</v>
      </c>
      <c r="AA47" s="104">
        <f t="shared" si="25"/>
        <v>18</v>
      </c>
      <c r="AB47" s="104">
        <f t="shared" si="25"/>
        <v>20</v>
      </c>
      <c r="AC47" s="104">
        <f t="shared" si="25"/>
        <v>19</v>
      </c>
      <c r="AD47" s="104">
        <f t="shared" si="25"/>
        <v>19</v>
      </c>
      <c r="AE47" s="104">
        <f t="shared" si="25"/>
        <v>18</v>
      </c>
      <c r="AF47" s="104">
        <f t="shared" si="25"/>
        <v>19</v>
      </c>
      <c r="AG47" s="104">
        <f t="shared" si="25"/>
        <v>18</v>
      </c>
      <c r="AH47" s="104">
        <f t="shared" si="25"/>
        <v>19</v>
      </c>
      <c r="AI47" s="104">
        <f t="shared" si="25"/>
        <v>18</v>
      </c>
      <c r="AJ47" s="104">
        <f t="shared" si="25"/>
        <v>20</v>
      </c>
      <c r="AK47" s="104">
        <f t="shared" si="25"/>
        <v>20</v>
      </c>
      <c r="AL47" s="104">
        <f t="shared" si="25"/>
        <v>19</v>
      </c>
      <c r="AM47" s="104">
        <f t="shared" si="25"/>
        <v>19</v>
      </c>
      <c r="AN47" s="104">
        <f t="shared" si="25"/>
        <v>19</v>
      </c>
      <c r="AO47" s="104">
        <f t="shared" si="25"/>
        <v>19</v>
      </c>
      <c r="AP47" s="104">
        <f t="shared" si="25"/>
        <v>19</v>
      </c>
      <c r="AQ47" s="36">
        <f t="shared" si="6"/>
        <v>340</v>
      </c>
      <c r="AR47" s="36"/>
      <c r="AS47" s="42">
        <f>AS51++AS53</f>
        <v>0</v>
      </c>
      <c r="AT47" s="42">
        <f>AT51++AT53</f>
        <v>0</v>
      </c>
      <c r="AU47" s="42">
        <f>AU51++AU53</f>
        <v>0</v>
      </c>
      <c r="AV47" s="42">
        <f>AV51++AV53</f>
        <v>0</v>
      </c>
      <c r="AW47" s="282"/>
      <c r="AX47" s="282"/>
      <c r="AY47" s="282"/>
      <c r="AZ47" s="282"/>
      <c r="BA47" s="282"/>
      <c r="BB47" s="282"/>
      <c r="BC47" s="282"/>
      <c r="BD47" s="282"/>
      <c r="BE47" s="281"/>
    </row>
    <row r="48" spans="1:57" s="2" customFormat="1" ht="38.25" customHeight="1" thickBot="1">
      <c r="A48" s="191"/>
      <c r="B48" s="197"/>
      <c r="C48" s="248"/>
      <c r="D48" s="57" t="s">
        <v>41</v>
      </c>
      <c r="E48" s="42">
        <f>E52+E54+E50</f>
        <v>1</v>
      </c>
      <c r="F48" s="104">
        <f aca="true" t="shared" si="26" ref="F48:U48">F52+F54+F50</f>
        <v>0</v>
      </c>
      <c r="G48" s="104">
        <f t="shared" si="26"/>
        <v>1</v>
      </c>
      <c r="H48" s="104">
        <f t="shared" si="26"/>
        <v>1</v>
      </c>
      <c r="I48" s="104">
        <f t="shared" si="26"/>
        <v>1</v>
      </c>
      <c r="J48" s="104">
        <f t="shared" si="26"/>
        <v>1</v>
      </c>
      <c r="K48" s="104">
        <f t="shared" si="26"/>
        <v>1</v>
      </c>
      <c r="L48" s="104">
        <f t="shared" si="26"/>
        <v>1</v>
      </c>
      <c r="M48" s="104">
        <f t="shared" si="26"/>
        <v>1</v>
      </c>
      <c r="N48" s="104">
        <f t="shared" si="26"/>
        <v>1</v>
      </c>
      <c r="O48" s="104">
        <f t="shared" si="26"/>
        <v>1</v>
      </c>
      <c r="P48" s="104">
        <f t="shared" si="26"/>
        <v>1</v>
      </c>
      <c r="Q48" s="104">
        <f t="shared" si="26"/>
        <v>1</v>
      </c>
      <c r="R48" s="104">
        <f t="shared" si="26"/>
        <v>1</v>
      </c>
      <c r="S48" s="104">
        <f t="shared" si="26"/>
        <v>1</v>
      </c>
      <c r="T48" s="104">
        <f t="shared" si="26"/>
        <v>1</v>
      </c>
      <c r="U48" s="104">
        <f t="shared" si="26"/>
        <v>1</v>
      </c>
      <c r="V48" s="122">
        <f t="shared" si="4"/>
        <v>16</v>
      </c>
      <c r="W48" s="279"/>
      <c r="X48" s="279"/>
      <c r="Y48" s="104">
        <f aca="true" t="shared" si="27" ref="Y48:AP48">Y52+Y54+Y50</f>
        <v>3</v>
      </c>
      <c r="Z48" s="104">
        <f t="shared" si="27"/>
        <v>4</v>
      </c>
      <c r="AA48" s="104">
        <f t="shared" si="27"/>
        <v>4</v>
      </c>
      <c r="AB48" s="104">
        <f t="shared" si="27"/>
        <v>4</v>
      </c>
      <c r="AC48" s="104">
        <f t="shared" si="27"/>
        <v>4</v>
      </c>
      <c r="AD48" s="104">
        <f t="shared" si="27"/>
        <v>4</v>
      </c>
      <c r="AE48" s="104">
        <f t="shared" si="27"/>
        <v>3</v>
      </c>
      <c r="AF48" s="104">
        <f t="shared" si="27"/>
        <v>3</v>
      </c>
      <c r="AG48" s="104">
        <f t="shared" si="27"/>
        <v>3</v>
      </c>
      <c r="AH48" s="104">
        <f t="shared" si="27"/>
        <v>3</v>
      </c>
      <c r="AI48" s="104">
        <f t="shared" si="27"/>
        <v>4</v>
      </c>
      <c r="AJ48" s="104">
        <f t="shared" si="27"/>
        <v>3</v>
      </c>
      <c r="AK48" s="104">
        <f t="shared" si="27"/>
        <v>4</v>
      </c>
      <c r="AL48" s="104">
        <f t="shared" si="27"/>
        <v>3</v>
      </c>
      <c r="AM48" s="104">
        <f t="shared" si="27"/>
        <v>3</v>
      </c>
      <c r="AN48" s="104">
        <f t="shared" si="27"/>
        <v>3</v>
      </c>
      <c r="AO48" s="104">
        <f t="shared" si="27"/>
        <v>4</v>
      </c>
      <c r="AP48" s="104">
        <f t="shared" si="27"/>
        <v>3</v>
      </c>
      <c r="AQ48" s="36">
        <f t="shared" si="6"/>
        <v>62</v>
      </c>
      <c r="AR48" s="36"/>
      <c r="AS48" s="42">
        <f>AS52+AS54</f>
        <v>0</v>
      </c>
      <c r="AT48" s="42">
        <f>AT52+AT54</f>
        <v>0</v>
      </c>
      <c r="AU48" s="42">
        <f>AU52+AU54</f>
        <v>0</v>
      </c>
      <c r="AV48" s="42">
        <f>AV52+AV54</f>
        <v>0</v>
      </c>
      <c r="AW48" s="282"/>
      <c r="AX48" s="282"/>
      <c r="AY48" s="282"/>
      <c r="AZ48" s="282"/>
      <c r="BA48" s="282"/>
      <c r="BB48" s="282"/>
      <c r="BC48" s="282"/>
      <c r="BD48" s="282"/>
      <c r="BE48" s="281"/>
    </row>
    <row r="49" spans="1:57" s="2" customFormat="1" ht="19.5" customHeight="1" thickBot="1">
      <c r="A49" s="191"/>
      <c r="B49" s="249" t="s">
        <v>92</v>
      </c>
      <c r="C49" s="253" t="s">
        <v>104</v>
      </c>
      <c r="D49" s="58" t="s">
        <v>40</v>
      </c>
      <c r="E49" s="45">
        <v>2</v>
      </c>
      <c r="F49" s="45">
        <v>1</v>
      </c>
      <c r="G49" s="45">
        <v>2</v>
      </c>
      <c r="H49" s="45">
        <v>2</v>
      </c>
      <c r="I49" s="45">
        <v>2</v>
      </c>
      <c r="J49" s="45">
        <v>2</v>
      </c>
      <c r="K49" s="45">
        <v>2</v>
      </c>
      <c r="L49" s="45">
        <v>2</v>
      </c>
      <c r="M49" s="45">
        <v>2</v>
      </c>
      <c r="N49" s="45">
        <v>2</v>
      </c>
      <c r="O49" s="45">
        <v>2</v>
      </c>
      <c r="P49" s="45">
        <v>2</v>
      </c>
      <c r="Q49" s="45">
        <v>2</v>
      </c>
      <c r="R49" s="45">
        <v>2</v>
      </c>
      <c r="S49" s="45">
        <v>2</v>
      </c>
      <c r="T49" s="45">
        <v>2</v>
      </c>
      <c r="U49" s="45">
        <v>1</v>
      </c>
      <c r="V49" s="122">
        <f>SUM(E49:U49)</f>
        <v>32</v>
      </c>
      <c r="W49" s="279"/>
      <c r="X49" s="279"/>
      <c r="Y49" s="46">
        <v>2</v>
      </c>
      <c r="Z49" s="46">
        <v>2</v>
      </c>
      <c r="AA49" s="46">
        <v>2</v>
      </c>
      <c r="AB49" s="46">
        <v>3</v>
      </c>
      <c r="AC49" s="46">
        <v>3</v>
      </c>
      <c r="AD49" s="46">
        <v>2</v>
      </c>
      <c r="AE49" s="46">
        <v>2</v>
      </c>
      <c r="AF49" s="46">
        <v>2</v>
      </c>
      <c r="AG49" s="46">
        <v>2</v>
      </c>
      <c r="AH49" s="46">
        <v>2</v>
      </c>
      <c r="AI49" s="46">
        <v>2</v>
      </c>
      <c r="AJ49" s="46">
        <v>3</v>
      </c>
      <c r="AK49" s="46">
        <v>4</v>
      </c>
      <c r="AL49" s="46">
        <v>3</v>
      </c>
      <c r="AM49" s="46">
        <v>3</v>
      </c>
      <c r="AN49" s="46">
        <v>3</v>
      </c>
      <c r="AO49" s="46">
        <v>3</v>
      </c>
      <c r="AP49" s="46">
        <v>3</v>
      </c>
      <c r="AQ49" s="122">
        <f>SUM(Y49:AP49)</f>
        <v>46</v>
      </c>
      <c r="AR49" s="122"/>
      <c r="AS49" s="86"/>
      <c r="AT49" s="86"/>
      <c r="AU49" s="86"/>
      <c r="AV49" s="86"/>
      <c r="AW49" s="282"/>
      <c r="AX49" s="282"/>
      <c r="AY49" s="282"/>
      <c r="AZ49" s="282"/>
      <c r="BA49" s="282"/>
      <c r="BB49" s="282"/>
      <c r="BC49" s="282"/>
      <c r="BD49" s="282"/>
      <c r="BE49" s="281"/>
    </row>
    <row r="50" spans="1:57" s="2" customFormat="1" ht="17.25" customHeight="1" thickBot="1">
      <c r="A50" s="191"/>
      <c r="B50" s="250"/>
      <c r="C50" s="254"/>
      <c r="D50" s="58" t="s">
        <v>41</v>
      </c>
      <c r="E50" s="45">
        <v>1</v>
      </c>
      <c r="F50" s="45">
        <v>0</v>
      </c>
      <c r="G50" s="45">
        <v>1</v>
      </c>
      <c r="H50" s="45">
        <v>1</v>
      </c>
      <c r="I50" s="45">
        <v>1</v>
      </c>
      <c r="J50" s="45">
        <v>1</v>
      </c>
      <c r="K50" s="45">
        <v>1</v>
      </c>
      <c r="L50" s="45">
        <v>1</v>
      </c>
      <c r="M50" s="45">
        <v>1</v>
      </c>
      <c r="N50" s="45">
        <v>1</v>
      </c>
      <c r="O50" s="45">
        <v>1</v>
      </c>
      <c r="P50" s="45">
        <v>1</v>
      </c>
      <c r="Q50" s="45">
        <v>1</v>
      </c>
      <c r="R50" s="45">
        <v>1</v>
      </c>
      <c r="S50" s="45">
        <v>1</v>
      </c>
      <c r="T50" s="45">
        <v>1</v>
      </c>
      <c r="U50" s="45">
        <v>1</v>
      </c>
      <c r="V50" s="122">
        <f>SUM(E50:U50)</f>
        <v>16</v>
      </c>
      <c r="W50" s="279"/>
      <c r="X50" s="279"/>
      <c r="Y50" s="46">
        <v>1</v>
      </c>
      <c r="Z50" s="46">
        <v>1</v>
      </c>
      <c r="AA50" s="46">
        <v>2</v>
      </c>
      <c r="AB50" s="46">
        <v>1</v>
      </c>
      <c r="AC50" s="46">
        <v>2</v>
      </c>
      <c r="AD50" s="46">
        <v>1</v>
      </c>
      <c r="AE50" s="46">
        <v>1</v>
      </c>
      <c r="AF50" s="46">
        <v>1</v>
      </c>
      <c r="AG50" s="46">
        <v>1</v>
      </c>
      <c r="AH50" s="46">
        <v>1</v>
      </c>
      <c r="AI50" s="46">
        <v>2</v>
      </c>
      <c r="AJ50" s="46">
        <v>1</v>
      </c>
      <c r="AK50" s="46">
        <v>2</v>
      </c>
      <c r="AL50" s="46">
        <v>1</v>
      </c>
      <c r="AM50" s="46">
        <v>1</v>
      </c>
      <c r="AN50" s="46">
        <v>1</v>
      </c>
      <c r="AO50" s="46">
        <v>2</v>
      </c>
      <c r="AP50" s="46">
        <v>1</v>
      </c>
      <c r="AQ50" s="122">
        <f>SUM(Y50:AP50)</f>
        <v>23</v>
      </c>
      <c r="AR50" s="122"/>
      <c r="AS50" s="86"/>
      <c r="AT50" s="86"/>
      <c r="AU50" s="86"/>
      <c r="AV50" s="86"/>
      <c r="AW50" s="282"/>
      <c r="AX50" s="282"/>
      <c r="AY50" s="282"/>
      <c r="AZ50" s="282"/>
      <c r="BA50" s="282"/>
      <c r="BB50" s="282"/>
      <c r="BC50" s="282"/>
      <c r="BD50" s="282"/>
      <c r="BE50" s="281"/>
    </row>
    <row r="51" spans="1:57" s="2" customFormat="1" ht="18" customHeight="1" thickBot="1">
      <c r="A51" s="191"/>
      <c r="B51" s="249" t="s">
        <v>115</v>
      </c>
      <c r="C51" s="253" t="s">
        <v>116</v>
      </c>
      <c r="D51" s="58" t="s">
        <v>40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122">
        <f t="shared" si="4"/>
        <v>0</v>
      </c>
      <c r="W51" s="279"/>
      <c r="X51" s="279"/>
      <c r="Y51" s="46">
        <v>4</v>
      </c>
      <c r="Z51" s="46">
        <v>5</v>
      </c>
      <c r="AA51" s="46">
        <v>4</v>
      </c>
      <c r="AB51" s="46">
        <v>5</v>
      </c>
      <c r="AC51" s="46">
        <v>4</v>
      </c>
      <c r="AD51" s="46">
        <v>5</v>
      </c>
      <c r="AE51" s="46">
        <v>4</v>
      </c>
      <c r="AF51" s="46">
        <v>5</v>
      </c>
      <c r="AG51" s="46">
        <v>4</v>
      </c>
      <c r="AH51" s="46">
        <v>5</v>
      </c>
      <c r="AI51" s="46">
        <v>4</v>
      </c>
      <c r="AJ51" s="46">
        <v>5</v>
      </c>
      <c r="AK51" s="46">
        <v>4</v>
      </c>
      <c r="AL51" s="46">
        <v>4</v>
      </c>
      <c r="AM51" s="46">
        <v>4</v>
      </c>
      <c r="AN51" s="46">
        <v>4</v>
      </c>
      <c r="AO51" s="46">
        <v>4</v>
      </c>
      <c r="AP51" s="46">
        <v>4</v>
      </c>
      <c r="AQ51" s="36">
        <f t="shared" si="6"/>
        <v>78</v>
      </c>
      <c r="AR51" s="36"/>
      <c r="AS51" s="86"/>
      <c r="AT51" s="86"/>
      <c r="AU51" s="86"/>
      <c r="AV51" s="86"/>
      <c r="AW51" s="282"/>
      <c r="AX51" s="282"/>
      <c r="AY51" s="282"/>
      <c r="AZ51" s="282"/>
      <c r="BA51" s="282"/>
      <c r="BB51" s="282"/>
      <c r="BC51" s="282"/>
      <c r="BD51" s="282"/>
      <c r="BE51" s="281"/>
    </row>
    <row r="52" spans="1:57" s="2" customFormat="1" ht="36.75" customHeight="1" thickBot="1">
      <c r="A52" s="191"/>
      <c r="B52" s="250"/>
      <c r="C52" s="254"/>
      <c r="D52" s="58" t="s">
        <v>41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122">
        <f t="shared" si="4"/>
        <v>0</v>
      </c>
      <c r="W52" s="279"/>
      <c r="X52" s="279"/>
      <c r="Y52" s="85">
        <v>2</v>
      </c>
      <c r="Z52" s="85">
        <v>3</v>
      </c>
      <c r="AA52" s="85">
        <v>2</v>
      </c>
      <c r="AB52" s="85">
        <v>3</v>
      </c>
      <c r="AC52" s="85">
        <v>2</v>
      </c>
      <c r="AD52" s="85">
        <v>3</v>
      </c>
      <c r="AE52" s="85">
        <v>2</v>
      </c>
      <c r="AF52" s="85">
        <v>2</v>
      </c>
      <c r="AG52" s="85">
        <v>2</v>
      </c>
      <c r="AH52" s="85">
        <v>2</v>
      </c>
      <c r="AI52" s="85">
        <v>2</v>
      </c>
      <c r="AJ52" s="85">
        <v>2</v>
      </c>
      <c r="AK52" s="85">
        <v>2</v>
      </c>
      <c r="AL52" s="85">
        <v>2</v>
      </c>
      <c r="AM52" s="85">
        <v>2</v>
      </c>
      <c r="AN52" s="85">
        <v>2</v>
      </c>
      <c r="AO52" s="85">
        <v>2</v>
      </c>
      <c r="AP52" s="85">
        <v>2</v>
      </c>
      <c r="AQ52" s="36">
        <f t="shared" si="6"/>
        <v>39</v>
      </c>
      <c r="AR52" s="36"/>
      <c r="AS52" s="86"/>
      <c r="AT52" s="86"/>
      <c r="AU52" s="86"/>
      <c r="AV52" s="86"/>
      <c r="AW52" s="282"/>
      <c r="AX52" s="282"/>
      <c r="AY52" s="282"/>
      <c r="AZ52" s="282"/>
      <c r="BA52" s="282"/>
      <c r="BB52" s="282"/>
      <c r="BC52" s="282"/>
      <c r="BD52" s="282"/>
      <c r="BE52" s="281"/>
    </row>
    <row r="53" spans="1:57" s="2" customFormat="1" ht="18" customHeight="1" thickBot="1">
      <c r="A53" s="191"/>
      <c r="B53" s="249" t="s">
        <v>93</v>
      </c>
      <c r="C53" s="251" t="s">
        <v>79</v>
      </c>
      <c r="D53" s="58"/>
      <c r="E53" s="87">
        <v>6</v>
      </c>
      <c r="F53" s="87">
        <v>6</v>
      </c>
      <c r="G53" s="87">
        <v>6</v>
      </c>
      <c r="H53" s="87">
        <v>6</v>
      </c>
      <c r="I53" s="87">
        <v>6</v>
      </c>
      <c r="J53" s="87">
        <v>6</v>
      </c>
      <c r="K53" s="87">
        <v>6</v>
      </c>
      <c r="L53" s="87">
        <v>6</v>
      </c>
      <c r="M53" s="87">
        <v>6</v>
      </c>
      <c r="N53" s="87">
        <v>6</v>
      </c>
      <c r="O53" s="87">
        <v>6</v>
      </c>
      <c r="P53" s="87">
        <v>6</v>
      </c>
      <c r="Q53" s="87">
        <v>9</v>
      </c>
      <c r="R53" s="87">
        <v>9</v>
      </c>
      <c r="S53" s="87">
        <v>9</v>
      </c>
      <c r="T53" s="87">
        <v>9</v>
      </c>
      <c r="U53" s="87"/>
      <c r="V53" s="122">
        <f t="shared" si="4"/>
        <v>108</v>
      </c>
      <c r="W53" s="279"/>
      <c r="X53" s="279"/>
      <c r="Y53" s="85">
        <v>12</v>
      </c>
      <c r="Z53" s="85">
        <v>12</v>
      </c>
      <c r="AA53" s="85">
        <v>12</v>
      </c>
      <c r="AB53" s="85">
        <v>12</v>
      </c>
      <c r="AC53" s="85">
        <v>12</v>
      </c>
      <c r="AD53" s="85">
        <v>12</v>
      </c>
      <c r="AE53" s="85">
        <v>12</v>
      </c>
      <c r="AF53" s="85">
        <v>12</v>
      </c>
      <c r="AG53" s="85">
        <v>12</v>
      </c>
      <c r="AH53" s="85">
        <v>12</v>
      </c>
      <c r="AI53" s="85">
        <v>12</v>
      </c>
      <c r="AJ53" s="85">
        <v>12</v>
      </c>
      <c r="AK53" s="85">
        <v>12</v>
      </c>
      <c r="AL53" s="85">
        <v>12</v>
      </c>
      <c r="AM53" s="85">
        <v>12</v>
      </c>
      <c r="AN53" s="85">
        <v>12</v>
      </c>
      <c r="AO53" s="85">
        <v>12</v>
      </c>
      <c r="AP53" s="85">
        <v>12</v>
      </c>
      <c r="AQ53" s="36">
        <f t="shared" si="6"/>
        <v>216</v>
      </c>
      <c r="AR53" s="36"/>
      <c r="AS53" s="86"/>
      <c r="AT53" s="86"/>
      <c r="AU53" s="86"/>
      <c r="AV53" s="86"/>
      <c r="AW53" s="282"/>
      <c r="AX53" s="282"/>
      <c r="AY53" s="282"/>
      <c r="AZ53" s="282"/>
      <c r="BA53" s="282"/>
      <c r="BB53" s="282"/>
      <c r="BC53" s="282"/>
      <c r="BD53" s="282"/>
      <c r="BE53" s="281"/>
    </row>
    <row r="54" spans="1:57" s="2" customFormat="1" ht="18" customHeight="1" thickBot="1">
      <c r="A54" s="191"/>
      <c r="B54" s="250"/>
      <c r="C54" s="252"/>
      <c r="D54" s="58"/>
      <c r="E54" s="45"/>
      <c r="F54" s="47"/>
      <c r="G54" s="47"/>
      <c r="H54" s="47"/>
      <c r="I54" s="47"/>
      <c r="J54" s="47"/>
      <c r="K54" s="47"/>
      <c r="L54" s="47"/>
      <c r="M54" s="53"/>
      <c r="N54" s="53"/>
      <c r="O54" s="53"/>
      <c r="P54" s="53"/>
      <c r="Q54" s="53"/>
      <c r="R54" s="53"/>
      <c r="S54" s="53"/>
      <c r="T54" s="53"/>
      <c r="U54" s="53"/>
      <c r="V54" s="122">
        <f t="shared" si="4"/>
        <v>0</v>
      </c>
      <c r="W54" s="279"/>
      <c r="X54" s="279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36">
        <f t="shared" si="6"/>
        <v>0</v>
      </c>
      <c r="AR54" s="36"/>
      <c r="AS54" s="86"/>
      <c r="AT54" s="86"/>
      <c r="AU54" s="86"/>
      <c r="AV54" s="86"/>
      <c r="AW54" s="282"/>
      <c r="AX54" s="290"/>
      <c r="AY54" s="290"/>
      <c r="AZ54" s="290"/>
      <c r="BA54" s="290"/>
      <c r="BB54" s="290"/>
      <c r="BC54" s="290"/>
      <c r="BD54" s="290"/>
      <c r="BE54" s="281"/>
    </row>
    <row r="55" spans="1:57" s="2" customFormat="1" ht="18" customHeight="1" thickBot="1">
      <c r="A55" s="191"/>
      <c r="B55" s="249" t="s">
        <v>117</v>
      </c>
      <c r="C55" s="251" t="s">
        <v>136</v>
      </c>
      <c r="D55" s="58"/>
      <c r="E55" s="45"/>
      <c r="F55" s="47"/>
      <c r="G55" s="47"/>
      <c r="H55" s="47"/>
      <c r="I55" s="47"/>
      <c r="J55" s="47"/>
      <c r="K55" s="47"/>
      <c r="L55" s="47"/>
      <c r="M55" s="53"/>
      <c r="N55" s="53"/>
      <c r="O55" s="53"/>
      <c r="P55" s="53"/>
      <c r="Q55" s="53"/>
      <c r="R55" s="53"/>
      <c r="S55" s="53"/>
      <c r="T55" s="53"/>
      <c r="U55" s="53"/>
      <c r="V55" s="122">
        <f t="shared" si="4"/>
        <v>0</v>
      </c>
      <c r="W55" s="279"/>
      <c r="X55" s="279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36">
        <f t="shared" si="6"/>
        <v>0</v>
      </c>
      <c r="AR55" s="36"/>
      <c r="AS55" s="86"/>
      <c r="AT55" s="86"/>
      <c r="AU55" s="86"/>
      <c r="AV55" s="86"/>
      <c r="AW55" s="282"/>
      <c r="AX55" s="290"/>
      <c r="AY55" s="290"/>
      <c r="AZ55" s="290"/>
      <c r="BA55" s="290"/>
      <c r="BB55" s="290"/>
      <c r="BC55" s="290"/>
      <c r="BD55" s="290"/>
      <c r="BE55" s="281"/>
    </row>
    <row r="56" spans="1:57" s="2" customFormat="1" ht="18" customHeight="1" thickBot="1">
      <c r="A56" s="191"/>
      <c r="B56" s="250"/>
      <c r="C56" s="252"/>
      <c r="D56" s="58"/>
      <c r="E56" s="45"/>
      <c r="F56" s="47"/>
      <c r="G56" s="47"/>
      <c r="H56" s="47"/>
      <c r="I56" s="47"/>
      <c r="J56" s="47"/>
      <c r="K56" s="47"/>
      <c r="L56" s="47"/>
      <c r="M56" s="53"/>
      <c r="N56" s="53"/>
      <c r="O56" s="53"/>
      <c r="P56" s="53"/>
      <c r="Q56" s="53"/>
      <c r="R56" s="53"/>
      <c r="S56" s="53"/>
      <c r="T56" s="53"/>
      <c r="U56" s="53"/>
      <c r="V56" s="122">
        <f t="shared" si="4"/>
        <v>0</v>
      </c>
      <c r="W56" s="279"/>
      <c r="X56" s="279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36">
        <f t="shared" si="6"/>
        <v>0</v>
      </c>
      <c r="AR56" s="36"/>
      <c r="AS56" s="86">
        <v>36</v>
      </c>
      <c r="AT56" s="86">
        <v>36</v>
      </c>
      <c r="AU56" s="86">
        <v>36</v>
      </c>
      <c r="AV56" s="86">
        <v>36</v>
      </c>
      <c r="AW56" s="282"/>
      <c r="AX56" s="290"/>
      <c r="AY56" s="290"/>
      <c r="AZ56" s="290"/>
      <c r="BA56" s="290"/>
      <c r="BB56" s="290"/>
      <c r="BC56" s="290"/>
      <c r="BD56" s="290"/>
      <c r="BE56" s="281"/>
    </row>
    <row r="57" spans="1:57" ht="25.5" customHeight="1" thickBot="1">
      <c r="A57" s="175"/>
      <c r="B57" s="193" t="s">
        <v>80</v>
      </c>
      <c r="C57" s="194"/>
      <c r="D57" s="195"/>
      <c r="E57" s="59">
        <f>E11</f>
        <v>36</v>
      </c>
      <c r="F57" s="59">
        <f aca="true" t="shared" si="28" ref="F57:U58">F11</f>
        <v>36</v>
      </c>
      <c r="G57" s="59">
        <f t="shared" si="28"/>
        <v>36</v>
      </c>
      <c r="H57" s="59">
        <f t="shared" si="28"/>
        <v>36</v>
      </c>
      <c r="I57" s="59">
        <f t="shared" si="28"/>
        <v>36</v>
      </c>
      <c r="J57" s="59">
        <f t="shared" si="28"/>
        <v>36</v>
      </c>
      <c r="K57" s="59">
        <f t="shared" si="28"/>
        <v>36</v>
      </c>
      <c r="L57" s="59">
        <f t="shared" si="28"/>
        <v>36</v>
      </c>
      <c r="M57" s="59">
        <f t="shared" si="28"/>
        <v>36</v>
      </c>
      <c r="N57" s="59">
        <f t="shared" si="28"/>
        <v>36</v>
      </c>
      <c r="O57" s="59">
        <f t="shared" si="28"/>
        <v>36</v>
      </c>
      <c r="P57" s="59">
        <f t="shared" si="28"/>
        <v>36</v>
      </c>
      <c r="Q57" s="59">
        <f t="shared" si="28"/>
        <v>36</v>
      </c>
      <c r="R57" s="59">
        <f t="shared" si="28"/>
        <v>36</v>
      </c>
      <c r="S57" s="59">
        <f t="shared" si="28"/>
        <v>36</v>
      </c>
      <c r="T57" s="59">
        <f t="shared" si="28"/>
        <v>36</v>
      </c>
      <c r="U57" s="59">
        <f t="shared" si="28"/>
        <v>18</v>
      </c>
      <c r="V57" s="122">
        <f t="shared" si="4"/>
        <v>594</v>
      </c>
      <c r="W57" s="279"/>
      <c r="X57" s="279"/>
      <c r="Y57" s="59">
        <f aca="true" t="shared" si="29" ref="Y57:AN58">Y11</f>
        <v>36</v>
      </c>
      <c r="Z57" s="59">
        <f t="shared" si="29"/>
        <v>36</v>
      </c>
      <c r="AA57" s="59">
        <f t="shared" si="29"/>
        <v>36</v>
      </c>
      <c r="AB57" s="59">
        <f t="shared" si="29"/>
        <v>36</v>
      </c>
      <c r="AC57" s="59">
        <f t="shared" si="29"/>
        <v>36</v>
      </c>
      <c r="AD57" s="59">
        <f t="shared" si="29"/>
        <v>36</v>
      </c>
      <c r="AE57" s="59">
        <f t="shared" si="29"/>
        <v>36</v>
      </c>
      <c r="AF57" s="59">
        <f t="shared" si="29"/>
        <v>36</v>
      </c>
      <c r="AG57" s="59">
        <f t="shared" si="29"/>
        <v>36</v>
      </c>
      <c r="AH57" s="59">
        <f t="shared" si="29"/>
        <v>36</v>
      </c>
      <c r="AI57" s="59">
        <f t="shared" si="29"/>
        <v>36</v>
      </c>
      <c r="AJ57" s="59">
        <f t="shared" si="29"/>
        <v>36</v>
      </c>
      <c r="AK57" s="59">
        <f t="shared" si="29"/>
        <v>36</v>
      </c>
      <c r="AL57" s="59">
        <f t="shared" si="29"/>
        <v>36</v>
      </c>
      <c r="AM57" s="59">
        <f t="shared" si="29"/>
        <v>36</v>
      </c>
      <c r="AN57" s="59">
        <f t="shared" si="29"/>
        <v>36</v>
      </c>
      <c r="AO57" s="59">
        <f>AO11</f>
        <v>36</v>
      </c>
      <c r="AP57" s="59">
        <f>AP11</f>
        <v>36</v>
      </c>
      <c r="AQ57" s="36">
        <f t="shared" si="6"/>
        <v>648</v>
      </c>
      <c r="AR57" s="36"/>
      <c r="AS57" s="59">
        <f aca="true" t="shared" si="30" ref="AS57:AV58">AS11</f>
        <v>0</v>
      </c>
      <c r="AT57" s="59">
        <f t="shared" si="30"/>
        <v>0</v>
      </c>
      <c r="AU57" s="59">
        <f t="shared" si="30"/>
        <v>0</v>
      </c>
      <c r="AV57" s="59">
        <f t="shared" si="30"/>
        <v>0</v>
      </c>
      <c r="AW57" s="284"/>
      <c r="AX57" s="284"/>
      <c r="AY57" s="284"/>
      <c r="AZ57" s="284"/>
      <c r="BA57" s="284"/>
      <c r="BB57" s="284"/>
      <c r="BC57" s="284"/>
      <c r="BD57" s="284"/>
      <c r="BE57" s="281"/>
    </row>
    <row r="58" spans="2:57" ht="25.5" customHeight="1" thickBot="1">
      <c r="B58" s="193" t="s">
        <v>81</v>
      </c>
      <c r="C58" s="194"/>
      <c r="D58" s="195"/>
      <c r="E58" s="61">
        <f>E12</f>
        <v>15</v>
      </c>
      <c r="F58" s="61">
        <f t="shared" si="28"/>
        <v>15</v>
      </c>
      <c r="G58" s="61">
        <f t="shared" si="28"/>
        <v>15</v>
      </c>
      <c r="H58" s="61">
        <f t="shared" si="28"/>
        <v>15</v>
      </c>
      <c r="I58" s="61">
        <f t="shared" si="28"/>
        <v>15</v>
      </c>
      <c r="J58" s="61">
        <f t="shared" si="28"/>
        <v>15</v>
      </c>
      <c r="K58" s="61">
        <f t="shared" si="28"/>
        <v>15</v>
      </c>
      <c r="L58" s="61">
        <f t="shared" si="28"/>
        <v>15</v>
      </c>
      <c r="M58" s="61">
        <f t="shared" si="28"/>
        <v>15</v>
      </c>
      <c r="N58" s="61">
        <f t="shared" si="28"/>
        <v>15</v>
      </c>
      <c r="O58" s="61">
        <f t="shared" si="28"/>
        <v>15</v>
      </c>
      <c r="P58" s="61">
        <f t="shared" si="28"/>
        <v>14</v>
      </c>
      <c r="Q58" s="61">
        <f t="shared" si="28"/>
        <v>14</v>
      </c>
      <c r="R58" s="61">
        <f t="shared" si="28"/>
        <v>14</v>
      </c>
      <c r="S58" s="61">
        <f t="shared" si="28"/>
        <v>14</v>
      </c>
      <c r="T58" s="61">
        <f t="shared" si="28"/>
        <v>13</v>
      </c>
      <c r="U58" s="61">
        <f t="shared" si="28"/>
        <v>9</v>
      </c>
      <c r="V58" s="122">
        <f t="shared" si="4"/>
        <v>243</v>
      </c>
      <c r="W58" s="279"/>
      <c r="X58" s="279"/>
      <c r="Y58" s="61">
        <f t="shared" si="29"/>
        <v>12</v>
      </c>
      <c r="Z58" s="61">
        <f t="shared" si="29"/>
        <v>12</v>
      </c>
      <c r="AA58" s="61">
        <f t="shared" si="29"/>
        <v>12</v>
      </c>
      <c r="AB58" s="61">
        <f t="shared" si="29"/>
        <v>12</v>
      </c>
      <c r="AC58" s="61">
        <f t="shared" si="29"/>
        <v>12</v>
      </c>
      <c r="AD58" s="61">
        <f t="shared" si="29"/>
        <v>12</v>
      </c>
      <c r="AE58" s="61">
        <f t="shared" si="29"/>
        <v>12</v>
      </c>
      <c r="AF58" s="61">
        <f t="shared" si="29"/>
        <v>12</v>
      </c>
      <c r="AG58" s="61">
        <f t="shared" si="29"/>
        <v>12</v>
      </c>
      <c r="AH58" s="61">
        <f t="shared" si="29"/>
        <v>12</v>
      </c>
      <c r="AI58" s="61">
        <f t="shared" si="29"/>
        <v>12</v>
      </c>
      <c r="AJ58" s="61">
        <f t="shared" si="29"/>
        <v>12</v>
      </c>
      <c r="AK58" s="61">
        <f t="shared" si="29"/>
        <v>12</v>
      </c>
      <c r="AL58" s="61">
        <f t="shared" si="29"/>
        <v>12</v>
      </c>
      <c r="AM58" s="61">
        <f t="shared" si="29"/>
        <v>12</v>
      </c>
      <c r="AN58" s="61">
        <f t="shared" si="29"/>
        <v>12</v>
      </c>
      <c r="AO58" s="61">
        <f>AO12</f>
        <v>12</v>
      </c>
      <c r="AP58" s="61">
        <f>AP12</f>
        <v>12</v>
      </c>
      <c r="AQ58" s="36">
        <f t="shared" si="6"/>
        <v>216</v>
      </c>
      <c r="AR58" s="36"/>
      <c r="AS58" s="61">
        <f t="shared" si="30"/>
        <v>0</v>
      </c>
      <c r="AT58" s="61">
        <f t="shared" si="30"/>
        <v>0</v>
      </c>
      <c r="AU58" s="61">
        <f t="shared" si="30"/>
        <v>0</v>
      </c>
      <c r="AV58" s="61">
        <f t="shared" si="30"/>
        <v>0</v>
      </c>
      <c r="AW58" s="286"/>
      <c r="AX58" s="286"/>
      <c r="AY58" s="286"/>
      <c r="AZ58" s="286"/>
      <c r="BA58" s="286"/>
      <c r="BB58" s="286"/>
      <c r="BC58" s="286"/>
      <c r="BD58" s="286"/>
      <c r="BE58" s="281"/>
    </row>
    <row r="59" spans="2:57" ht="25.5" customHeight="1" thickBot="1">
      <c r="B59" s="193" t="s">
        <v>82</v>
      </c>
      <c r="C59" s="194"/>
      <c r="D59" s="195"/>
      <c r="E59" s="61">
        <f aca="true" t="shared" si="31" ref="E59:U59">E57+E58</f>
        <v>51</v>
      </c>
      <c r="F59" s="63">
        <f t="shared" si="31"/>
        <v>51</v>
      </c>
      <c r="G59" s="63">
        <f t="shared" si="31"/>
        <v>51</v>
      </c>
      <c r="H59" s="63">
        <f t="shared" si="31"/>
        <v>51</v>
      </c>
      <c r="I59" s="63">
        <f t="shared" si="31"/>
        <v>51</v>
      </c>
      <c r="J59" s="63">
        <f t="shared" si="31"/>
        <v>51</v>
      </c>
      <c r="K59" s="63">
        <f t="shared" si="31"/>
        <v>51</v>
      </c>
      <c r="L59" s="63">
        <f t="shared" si="31"/>
        <v>51</v>
      </c>
      <c r="M59" s="63">
        <f t="shared" si="31"/>
        <v>51</v>
      </c>
      <c r="N59" s="63">
        <f t="shared" si="31"/>
        <v>51</v>
      </c>
      <c r="O59" s="63">
        <f t="shared" si="31"/>
        <v>51</v>
      </c>
      <c r="P59" s="63">
        <f t="shared" si="31"/>
        <v>50</v>
      </c>
      <c r="Q59" s="63">
        <f t="shared" si="31"/>
        <v>50</v>
      </c>
      <c r="R59" s="63">
        <f t="shared" si="31"/>
        <v>50</v>
      </c>
      <c r="S59" s="63">
        <f t="shared" si="31"/>
        <v>50</v>
      </c>
      <c r="T59" s="63">
        <f t="shared" si="31"/>
        <v>49</v>
      </c>
      <c r="U59" s="63">
        <f t="shared" si="31"/>
        <v>27</v>
      </c>
      <c r="V59" s="122">
        <f t="shared" si="4"/>
        <v>837</v>
      </c>
      <c r="W59" s="279"/>
      <c r="X59" s="279"/>
      <c r="Y59" s="63">
        <f>Y57+Y58</f>
        <v>48</v>
      </c>
      <c r="Z59" s="63">
        <f aca="true" t="shared" si="32" ref="Z59:AT59">Z57+Z58</f>
        <v>48</v>
      </c>
      <c r="AA59" s="63">
        <f t="shared" si="32"/>
        <v>48</v>
      </c>
      <c r="AB59" s="63">
        <f t="shared" si="32"/>
        <v>48</v>
      </c>
      <c r="AC59" s="63">
        <f t="shared" si="32"/>
        <v>48</v>
      </c>
      <c r="AD59" s="63">
        <f t="shared" si="32"/>
        <v>48</v>
      </c>
      <c r="AE59" s="63">
        <f t="shared" si="32"/>
        <v>48</v>
      </c>
      <c r="AF59" s="63">
        <f t="shared" si="32"/>
        <v>48</v>
      </c>
      <c r="AG59" s="63">
        <f t="shared" si="32"/>
        <v>48</v>
      </c>
      <c r="AH59" s="63">
        <f t="shared" si="32"/>
        <v>48</v>
      </c>
      <c r="AI59" s="63">
        <f t="shared" si="32"/>
        <v>48</v>
      </c>
      <c r="AJ59" s="63">
        <f t="shared" si="32"/>
        <v>48</v>
      </c>
      <c r="AK59" s="63">
        <f t="shared" si="32"/>
        <v>48</v>
      </c>
      <c r="AL59" s="63">
        <f t="shared" si="32"/>
        <v>48</v>
      </c>
      <c r="AM59" s="63">
        <f t="shared" si="32"/>
        <v>48</v>
      </c>
      <c r="AN59" s="63">
        <f t="shared" si="32"/>
        <v>48</v>
      </c>
      <c r="AO59" s="63">
        <f>AO57+AO58</f>
        <v>48</v>
      </c>
      <c r="AP59" s="63">
        <f>AP57+AP58</f>
        <v>48</v>
      </c>
      <c r="AQ59" s="36">
        <f t="shared" si="6"/>
        <v>864</v>
      </c>
      <c r="AR59" s="36"/>
      <c r="AS59" s="89">
        <f t="shared" si="32"/>
        <v>0</v>
      </c>
      <c r="AT59" s="89">
        <f t="shared" si="32"/>
        <v>0</v>
      </c>
      <c r="AU59" s="89">
        <f>AU57+AU58</f>
        <v>0</v>
      </c>
      <c r="AV59" s="89">
        <f>AV57+AV58</f>
        <v>0</v>
      </c>
      <c r="AW59" s="287"/>
      <c r="AX59" s="287"/>
      <c r="AY59" s="287"/>
      <c r="AZ59" s="287"/>
      <c r="BA59" s="287"/>
      <c r="BB59" s="287"/>
      <c r="BC59" s="287"/>
      <c r="BD59" s="287"/>
      <c r="BE59" s="281"/>
    </row>
    <row r="60" ht="15">
      <c r="A60" s="65"/>
    </row>
    <row r="61" spans="1:57" ht="15">
      <c r="A61" s="65"/>
      <c r="B61" s="65"/>
      <c r="C61" s="65"/>
      <c r="D61" s="65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7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8"/>
      <c r="AW61" s="66"/>
      <c r="AX61" s="66"/>
      <c r="AY61" s="66"/>
      <c r="AZ61" s="66"/>
      <c r="BA61" s="66"/>
      <c r="BB61" s="66"/>
      <c r="BC61" s="66"/>
      <c r="BD61" s="66"/>
      <c r="BE61" s="66"/>
    </row>
    <row r="62" spans="1:57" ht="15">
      <c r="A62" s="65"/>
      <c r="B62" s="65"/>
      <c r="C62" s="65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7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</row>
    <row r="63" spans="1:57" ht="15">
      <c r="A63" s="65"/>
      <c r="B63" s="65"/>
      <c r="C63" s="65"/>
      <c r="D63" s="65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9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70"/>
      <c r="AW63" s="66"/>
      <c r="AX63" s="66"/>
      <c r="AY63" s="66"/>
      <c r="AZ63" s="66"/>
      <c r="BA63" s="66"/>
      <c r="BB63" s="66"/>
      <c r="BC63" s="66"/>
      <c r="BD63" s="66"/>
      <c r="BE63" s="66"/>
    </row>
    <row r="64" spans="1:57" ht="15">
      <c r="A64" s="65"/>
      <c r="B64" s="65"/>
      <c r="C64" s="65"/>
      <c r="D64" s="65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7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</row>
    <row r="65" spans="1:57" ht="15">
      <c r="A65" s="65"/>
      <c r="B65" s="65"/>
      <c r="C65" s="65"/>
      <c r="D65" s="65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7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</row>
    <row r="66" spans="1:57" ht="15">
      <c r="A66" s="65"/>
      <c r="B66" s="65"/>
      <c r="C66" s="65"/>
      <c r="D66" s="65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7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</row>
    <row r="67" spans="1:57" ht="15">
      <c r="A67" s="65"/>
      <c r="B67" s="65"/>
      <c r="C67" s="65"/>
      <c r="D67" s="65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7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</row>
    <row r="68" spans="1:57" ht="15">
      <c r="A68" s="65"/>
      <c r="B68" s="65"/>
      <c r="C68" s="65"/>
      <c r="D68" s="65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7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</row>
    <row r="69" spans="1:57" ht="15">
      <c r="A69" s="65"/>
      <c r="B69" s="65"/>
      <c r="C69" s="65"/>
      <c r="D69" s="65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7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</row>
    <row r="70" spans="1:57" ht="15">
      <c r="A70" s="65"/>
      <c r="B70" s="65"/>
      <c r="C70" s="65"/>
      <c r="D70" s="65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7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</row>
    <row r="71" spans="1:57" ht="15">
      <c r="A71" s="65"/>
      <c r="B71" s="65"/>
      <c r="C71" s="65"/>
      <c r="D71" s="65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7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</row>
    <row r="72" spans="1:57" ht="15">
      <c r="A72" s="65"/>
      <c r="B72" s="65"/>
      <c r="C72" s="65"/>
      <c r="D72" s="65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7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</row>
    <row r="73" spans="1:57" ht="15">
      <c r="A73" s="65"/>
      <c r="B73" s="65"/>
      <c r="C73" s="65"/>
      <c r="D73" s="65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7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</row>
    <row r="74" spans="1:57" ht="15">
      <c r="A74" s="65"/>
      <c r="B74" s="65"/>
      <c r="C74" s="65"/>
      <c r="D74" s="65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7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</row>
    <row r="75" spans="1:57" ht="15">
      <c r="A75" s="65"/>
      <c r="B75" s="65"/>
      <c r="C75" s="65"/>
      <c r="D75" s="65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7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</row>
    <row r="76" spans="1:57" ht="15">
      <c r="A76" s="65"/>
      <c r="B76" s="65"/>
      <c r="C76" s="65"/>
      <c r="D76" s="65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7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</row>
    <row r="77" spans="1:57" ht="15">
      <c r="A77" s="65"/>
      <c r="B77" s="65"/>
      <c r="C77" s="65"/>
      <c r="D77" s="65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7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</row>
    <row r="78" spans="1:57" ht="15">
      <c r="A78" s="65"/>
      <c r="B78" s="65"/>
      <c r="C78" s="65"/>
      <c r="D78" s="65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7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</row>
    <row r="79" spans="1:57" ht="15">
      <c r="A79" s="65"/>
      <c r="B79" s="65"/>
      <c r="C79" s="65"/>
      <c r="D79" s="65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7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</row>
    <row r="80" spans="1:57" ht="15">
      <c r="A80" s="65"/>
      <c r="B80" s="65"/>
      <c r="C80" s="65"/>
      <c r="D80" s="65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7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</row>
    <row r="81" spans="1:57" ht="15">
      <c r="A81" s="65"/>
      <c r="B81" s="65"/>
      <c r="C81" s="65"/>
      <c r="D81" s="65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7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</row>
    <row r="82" spans="1:57" ht="15">
      <c r="A82" s="65"/>
      <c r="B82" s="65"/>
      <c r="C82" s="65"/>
      <c r="D82" s="65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7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</row>
    <row r="83" spans="1:57" ht="15">
      <c r="A83" s="65"/>
      <c r="B83" s="65"/>
      <c r="C83" s="65"/>
      <c r="D83" s="65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7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</row>
    <row r="84" spans="1:57" ht="15">
      <c r="A84" s="65"/>
      <c r="B84" s="65"/>
      <c r="C84" s="65"/>
      <c r="D84" s="65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7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</row>
    <row r="85" spans="1:57" ht="15">
      <c r="A85" s="65"/>
      <c r="B85" s="65"/>
      <c r="C85" s="65"/>
      <c r="D85" s="65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7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</row>
    <row r="86" spans="1:57" ht="15">
      <c r="A86" s="65"/>
      <c r="B86" s="65"/>
      <c r="C86" s="65"/>
      <c r="D86" s="65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7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</row>
    <row r="87" spans="1:57" ht="15">
      <c r="A87" s="65"/>
      <c r="B87" s="65"/>
      <c r="C87" s="65"/>
      <c r="D87" s="65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7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</row>
    <row r="88" spans="1:57" ht="15">
      <c r="A88" s="65"/>
      <c r="B88" s="65"/>
      <c r="C88" s="65"/>
      <c r="D88" s="65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7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</row>
    <row r="89" spans="1:57" ht="15">
      <c r="A89" s="65"/>
      <c r="B89" s="65"/>
      <c r="C89" s="65"/>
      <c r="D89" s="65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7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</row>
    <row r="90" spans="1:57" ht="15">
      <c r="A90" s="65"/>
      <c r="B90" s="65"/>
      <c r="C90" s="65"/>
      <c r="D90" s="65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7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</row>
    <row r="91" spans="1:57" ht="15">
      <c r="A91" s="65"/>
      <c r="B91" s="65"/>
      <c r="C91" s="65"/>
      <c r="D91" s="65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7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</row>
    <row r="92" spans="1:57" ht="15">
      <c r="A92" s="65"/>
      <c r="B92" s="65"/>
      <c r="C92" s="65"/>
      <c r="D92" s="65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7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</row>
    <row r="93" spans="1:57" ht="15">
      <c r="A93" s="65"/>
      <c r="B93" s="65"/>
      <c r="C93" s="65"/>
      <c r="D93" s="65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7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</row>
    <row r="94" spans="1:57" ht="15">
      <c r="A94" s="65"/>
      <c r="B94" s="65"/>
      <c r="C94" s="65"/>
      <c r="D94" s="65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7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</row>
    <row r="95" spans="1:57" ht="15">
      <c r="A95" s="65"/>
      <c r="B95" s="65"/>
      <c r="C95" s="65"/>
      <c r="D95" s="65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7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</row>
    <row r="96" spans="1:57" ht="15">
      <c r="A96" s="65"/>
      <c r="B96" s="65"/>
      <c r="C96" s="65"/>
      <c r="D96" s="65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7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</row>
    <row r="97" spans="1:57" ht="15">
      <c r="A97" s="65"/>
      <c r="B97" s="65"/>
      <c r="C97" s="65"/>
      <c r="D97" s="65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7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</row>
    <row r="98" spans="1:57" ht="15">
      <c r="A98" s="65"/>
      <c r="B98" s="65"/>
      <c r="C98" s="65"/>
      <c r="D98" s="65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7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</row>
    <row r="99" spans="1:57" ht="15">
      <c r="A99" s="65"/>
      <c r="B99" s="65"/>
      <c r="C99" s="65"/>
      <c r="D99" s="65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7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</row>
    <row r="100" spans="1:57" ht="15">
      <c r="A100" s="65"/>
      <c r="B100" s="65"/>
      <c r="C100" s="65"/>
      <c r="D100" s="65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7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</row>
    <row r="101" spans="1:57" ht="15">
      <c r="A101" s="65"/>
      <c r="B101" s="65"/>
      <c r="C101" s="65"/>
      <c r="D101" s="65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7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</row>
    <row r="102" spans="1:57" ht="15">
      <c r="A102" s="65"/>
      <c r="B102" s="65"/>
      <c r="C102" s="65"/>
      <c r="D102" s="65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7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</row>
    <row r="103" spans="1:57" ht="15">
      <c r="A103" s="65"/>
      <c r="B103" s="65"/>
      <c r="C103" s="65"/>
      <c r="D103" s="65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7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</row>
    <row r="104" spans="1:57" ht="15">
      <c r="A104" s="65"/>
      <c r="B104" s="65"/>
      <c r="C104" s="65"/>
      <c r="D104" s="65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7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</row>
    <row r="105" spans="1:57" ht="15">
      <c r="A105" s="65"/>
      <c r="B105" s="65"/>
      <c r="C105" s="65"/>
      <c r="D105" s="65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7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</row>
    <row r="106" spans="1:57" ht="15">
      <c r="A106" s="65"/>
      <c r="B106" s="65"/>
      <c r="C106" s="65"/>
      <c r="D106" s="65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7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</row>
    <row r="107" spans="1:57" ht="15">
      <c r="A107" s="65"/>
      <c r="B107" s="65"/>
      <c r="C107" s="65"/>
      <c r="D107" s="65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7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</row>
    <row r="108" spans="1:57" ht="15">
      <c r="A108" s="65"/>
      <c r="B108" s="65"/>
      <c r="C108" s="65"/>
      <c r="D108" s="65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7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</row>
    <row r="109" spans="1:57" ht="15">
      <c r="A109" s="65"/>
      <c r="B109" s="65"/>
      <c r="C109" s="65"/>
      <c r="D109" s="65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7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</row>
    <row r="110" spans="1:57" ht="15">
      <c r="A110" s="65"/>
      <c r="B110" s="65"/>
      <c r="C110" s="65"/>
      <c r="D110" s="65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7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</row>
    <row r="111" spans="1:57" ht="15">
      <c r="A111" s="65"/>
      <c r="B111" s="65"/>
      <c r="C111" s="65"/>
      <c r="D111" s="65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7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</row>
    <row r="112" spans="1:57" ht="15">
      <c r="A112" s="65"/>
      <c r="B112" s="65"/>
      <c r="C112" s="65"/>
      <c r="D112" s="65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7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</row>
    <row r="113" spans="1:57" ht="15">
      <c r="A113" s="65"/>
      <c r="B113" s="65"/>
      <c r="C113" s="65"/>
      <c r="D113" s="65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7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</row>
    <row r="114" spans="1:57" ht="15">
      <c r="A114" s="65"/>
      <c r="B114" s="65"/>
      <c r="C114" s="65"/>
      <c r="D114" s="65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7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</row>
    <row r="115" spans="1:57" ht="15">
      <c r="A115" s="65"/>
      <c r="B115" s="65"/>
      <c r="C115" s="65"/>
      <c r="D115" s="65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7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</row>
    <row r="116" spans="1:57" ht="15">
      <c r="A116" s="65"/>
      <c r="B116" s="65"/>
      <c r="C116" s="65"/>
      <c r="D116" s="65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7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</row>
    <row r="117" spans="1:57" ht="15">
      <c r="A117" s="65"/>
      <c r="B117" s="65"/>
      <c r="C117" s="65"/>
      <c r="D117" s="65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7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</row>
    <row r="118" spans="1:57" ht="15">
      <c r="A118" s="65"/>
      <c r="B118" s="65"/>
      <c r="C118" s="65"/>
      <c r="D118" s="65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7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</row>
    <row r="119" spans="1:57" ht="15">
      <c r="A119" s="65"/>
      <c r="B119" s="65"/>
      <c r="C119" s="65"/>
      <c r="D119" s="65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7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</row>
    <row r="120" spans="1:57" ht="15">
      <c r="A120" s="65"/>
      <c r="B120" s="65"/>
      <c r="C120" s="65"/>
      <c r="D120" s="65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7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</row>
    <row r="121" spans="1:57" ht="15">
      <c r="A121" s="65"/>
      <c r="B121" s="65"/>
      <c r="C121" s="65"/>
      <c r="D121" s="65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7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</row>
    <row r="122" spans="1:57" ht="15">
      <c r="A122" s="65"/>
      <c r="B122" s="65"/>
      <c r="C122" s="65"/>
      <c r="D122" s="65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7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</row>
    <row r="123" spans="1:57" ht="15">
      <c r="A123" s="65"/>
      <c r="B123" s="65"/>
      <c r="C123" s="65"/>
      <c r="D123" s="65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7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</row>
    <row r="124" spans="1:57" ht="15">
      <c r="A124" s="65"/>
      <c r="B124" s="65"/>
      <c r="C124" s="65"/>
      <c r="D124" s="65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7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</row>
    <row r="125" spans="1:57" ht="15">
      <c r="A125" s="65"/>
      <c r="B125" s="65"/>
      <c r="C125" s="65"/>
      <c r="D125" s="65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7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</row>
    <row r="126" spans="1:57" ht="15">
      <c r="A126" s="65"/>
      <c r="B126" s="65"/>
      <c r="C126" s="65"/>
      <c r="D126" s="65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7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</row>
    <row r="127" spans="1:57" ht="15">
      <c r="A127" s="65"/>
      <c r="B127" s="65"/>
      <c r="C127" s="65"/>
      <c r="D127" s="65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7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</row>
    <row r="128" spans="1:57" ht="15">
      <c r="A128" s="65"/>
      <c r="B128" s="65"/>
      <c r="C128" s="65"/>
      <c r="D128" s="65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7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</row>
    <row r="129" spans="1:57" ht="15">
      <c r="A129" s="65"/>
      <c r="B129" s="65"/>
      <c r="C129" s="65"/>
      <c r="D129" s="65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7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</row>
    <row r="130" spans="1:57" ht="15">
      <c r="A130" s="65"/>
      <c r="B130" s="65"/>
      <c r="C130" s="65"/>
      <c r="D130" s="65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7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</row>
    <row r="131" spans="1:57" ht="15">
      <c r="A131" s="65"/>
      <c r="B131" s="65"/>
      <c r="C131" s="65"/>
      <c r="D131" s="65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7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</row>
    <row r="132" spans="1:57" ht="15">
      <c r="A132" s="65"/>
      <c r="B132" s="65"/>
      <c r="C132" s="65"/>
      <c r="D132" s="65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7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</row>
    <row r="133" spans="1:57" ht="15">
      <c r="A133" s="65"/>
      <c r="B133" s="65"/>
      <c r="C133" s="65"/>
      <c r="D133" s="65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7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</row>
    <row r="134" spans="1:57" ht="15">
      <c r="A134" s="65"/>
      <c r="B134" s="65"/>
      <c r="C134" s="65"/>
      <c r="D134" s="65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7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</row>
    <row r="135" spans="1:57" ht="15">
      <c r="A135" s="65"/>
      <c r="B135" s="65"/>
      <c r="C135" s="65"/>
      <c r="D135" s="65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7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</row>
    <row r="136" spans="1:57" ht="15">
      <c r="A136" s="65"/>
      <c r="B136" s="65"/>
      <c r="C136" s="65"/>
      <c r="D136" s="65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7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</row>
    <row r="137" spans="1:57" ht="15">
      <c r="A137" s="65"/>
      <c r="B137" s="65"/>
      <c r="C137" s="65"/>
      <c r="D137" s="65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7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</row>
    <row r="138" spans="1:57" ht="15">
      <c r="A138" s="65"/>
      <c r="B138" s="65"/>
      <c r="C138" s="65"/>
      <c r="D138" s="65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7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</row>
    <row r="139" spans="1:57" ht="15">
      <c r="A139" s="65"/>
      <c r="B139" s="65"/>
      <c r="C139" s="65"/>
      <c r="D139" s="65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7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</row>
    <row r="140" spans="1:57" ht="15">
      <c r="A140" s="65"/>
      <c r="B140" s="65"/>
      <c r="C140" s="65"/>
      <c r="D140" s="65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7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</row>
    <row r="141" spans="1:57" ht="15">
      <c r="A141" s="65"/>
      <c r="B141" s="65"/>
      <c r="C141" s="65"/>
      <c r="D141" s="65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7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</row>
    <row r="142" spans="1:57" ht="15">
      <c r="A142" s="65"/>
      <c r="B142" s="65"/>
      <c r="C142" s="65"/>
      <c r="D142" s="65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7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</row>
    <row r="143" spans="1:57" ht="15">
      <c r="A143" s="65"/>
      <c r="B143" s="65"/>
      <c r="C143" s="65"/>
      <c r="D143" s="65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7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</row>
    <row r="144" spans="1:57" ht="15">
      <c r="A144" s="65"/>
      <c r="B144" s="65"/>
      <c r="C144" s="65"/>
      <c r="D144" s="65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7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</row>
    <row r="145" spans="1:57" ht="15">
      <c r="A145" s="65"/>
      <c r="B145" s="65"/>
      <c r="C145" s="65"/>
      <c r="D145" s="65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7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</row>
    <row r="146" spans="1:57" ht="15">
      <c r="A146" s="65"/>
      <c r="B146" s="65"/>
      <c r="C146" s="65"/>
      <c r="D146" s="65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7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</row>
    <row r="147" spans="1:57" ht="15">
      <c r="A147" s="65"/>
      <c r="B147" s="65"/>
      <c r="C147" s="65"/>
      <c r="D147" s="65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7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</row>
    <row r="148" spans="1:57" ht="15">
      <c r="A148" s="65"/>
      <c r="B148" s="65"/>
      <c r="C148" s="65"/>
      <c r="D148" s="65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7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</row>
    <row r="149" spans="1:57" ht="15">
      <c r="A149" s="65"/>
      <c r="B149" s="65"/>
      <c r="C149" s="65"/>
      <c r="D149" s="65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7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</row>
    <row r="150" spans="1:57" ht="15">
      <c r="A150" s="65"/>
      <c r="B150" s="65"/>
      <c r="C150" s="65"/>
      <c r="D150" s="65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7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</row>
    <row r="151" spans="1:57" ht="15">
      <c r="A151" s="65"/>
      <c r="B151" s="65"/>
      <c r="C151" s="65"/>
      <c r="D151" s="65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7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</row>
    <row r="152" spans="1:57" ht="15">
      <c r="A152" s="65"/>
      <c r="B152" s="65"/>
      <c r="C152" s="65"/>
      <c r="D152" s="65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7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</row>
    <row r="153" spans="1:57" ht="15">
      <c r="A153" s="65"/>
      <c r="B153" s="65"/>
      <c r="C153" s="65"/>
      <c r="D153" s="65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7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</row>
    <row r="154" spans="1:57" ht="15">
      <c r="A154" s="65"/>
      <c r="B154" s="65"/>
      <c r="C154" s="65"/>
      <c r="D154" s="65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7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</row>
    <row r="155" spans="1:57" ht="15">
      <c r="A155" s="65"/>
      <c r="B155" s="65"/>
      <c r="C155" s="65"/>
      <c r="D155" s="65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7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</row>
  </sheetData>
  <sheetProtection/>
  <mergeCells count="74">
    <mergeCell ref="C37:C38"/>
    <mergeCell ref="B39:B40"/>
    <mergeCell ref="B41:B42"/>
    <mergeCell ref="C39:C40"/>
    <mergeCell ref="C41:C42"/>
    <mergeCell ref="B59:D59"/>
    <mergeCell ref="B43:B44"/>
    <mergeCell ref="C43:C44"/>
    <mergeCell ref="B55:B56"/>
    <mergeCell ref="C55:C56"/>
    <mergeCell ref="B51:B52"/>
    <mergeCell ref="C51:C52"/>
    <mergeCell ref="B53:B54"/>
    <mergeCell ref="C53:C54"/>
    <mergeCell ref="B57:D57"/>
    <mergeCell ref="B58:D58"/>
    <mergeCell ref="B35:B36"/>
    <mergeCell ref="C35:C36"/>
    <mergeCell ref="B45:B46"/>
    <mergeCell ref="C45:C46"/>
    <mergeCell ref="B47:B48"/>
    <mergeCell ref="C47:C48"/>
    <mergeCell ref="B49:B50"/>
    <mergeCell ref="C49:C50"/>
    <mergeCell ref="B37:B38"/>
    <mergeCell ref="B31:B32"/>
    <mergeCell ref="C31:C32"/>
    <mergeCell ref="B33:B34"/>
    <mergeCell ref="C33:C34"/>
    <mergeCell ref="B27:B28"/>
    <mergeCell ref="C27:C28"/>
    <mergeCell ref="B29:B30"/>
    <mergeCell ref="C29:C30"/>
    <mergeCell ref="B23:B24"/>
    <mergeCell ref="C23:C24"/>
    <mergeCell ref="B25:B26"/>
    <mergeCell ref="C25:C26"/>
    <mergeCell ref="C15:C16"/>
    <mergeCell ref="B17:B18"/>
    <mergeCell ref="C17:C18"/>
    <mergeCell ref="B19:B20"/>
    <mergeCell ref="C19:C20"/>
    <mergeCell ref="B21:B22"/>
    <mergeCell ref="C21:C22"/>
    <mergeCell ref="AX6:AZ6"/>
    <mergeCell ref="BB6:BE6"/>
    <mergeCell ref="E7:BE7"/>
    <mergeCell ref="E9:BE9"/>
    <mergeCell ref="A11:A57"/>
    <mergeCell ref="B11:B12"/>
    <mergeCell ref="C11:C12"/>
    <mergeCell ref="B13:B14"/>
    <mergeCell ref="C13:C14"/>
    <mergeCell ref="B15:B16"/>
    <mergeCell ref="X6:Z6"/>
    <mergeCell ref="AB6:AD6"/>
    <mergeCell ref="AF6:AI6"/>
    <mergeCell ref="AK6:AM6"/>
    <mergeCell ref="AO6:AR6"/>
    <mergeCell ref="U8:V8"/>
    <mergeCell ref="U10:V10"/>
    <mergeCell ref="AT6:AV6"/>
    <mergeCell ref="AP4:BA4"/>
    <mergeCell ref="U5:AB5"/>
    <mergeCell ref="A6:A10"/>
    <mergeCell ref="B6:B10"/>
    <mergeCell ref="C6:C10"/>
    <mergeCell ref="D6:D10"/>
    <mergeCell ref="F6:H6"/>
    <mergeCell ref="J6:L6"/>
    <mergeCell ref="N6:Q6"/>
    <mergeCell ref="J1:AK1"/>
    <mergeCell ref="A2:BE2"/>
    <mergeCell ref="B3:BD3"/>
  </mergeCells>
  <printOptions/>
  <pageMargins left="0.27" right="0.17" top="0.3543307086614173" bottom="0.22" header="0.31496062992125984" footer="0.18"/>
  <pageSetup horizontalDpi="600" verticalDpi="600" orientation="landscape" paperSize="9" scale="49" r:id="rId1"/>
  <rowBreaks count="1" manualBreakCount="1">
    <brk id="59" max="5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155"/>
  <sheetViews>
    <sheetView view="pageBreakPreview" zoomScaleSheetLayoutView="100" zoomScalePageLayoutView="0" workbookViewId="0" topLeftCell="D5">
      <selection activeCell="AN160" sqref="AN160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2" width="4.421875" style="0" customWidth="1"/>
    <col min="23" max="23" width="5.7109375" style="0" customWidth="1"/>
    <col min="24" max="24" width="4.421875" style="2" customWidth="1"/>
    <col min="25" max="39" width="4.421875" style="0" customWidth="1"/>
    <col min="40" max="40" width="6.00390625" style="0" customWidth="1"/>
    <col min="41" max="41" width="5.57421875" style="0" customWidth="1"/>
    <col min="42" max="46" width="4.421875" style="0" customWidth="1"/>
    <col min="47" max="47" width="4.8515625" style="0" customWidth="1"/>
    <col min="48" max="48" width="5.28125" style="0" customWidth="1"/>
    <col min="49" max="57" width="4.421875" style="0" customWidth="1"/>
  </cols>
  <sheetData>
    <row r="1" spans="10:57" ht="15">
      <c r="J1" s="147" t="s">
        <v>4</v>
      </c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3"/>
      <c r="AM1" s="3"/>
      <c r="AN1" s="3"/>
      <c r="AO1" s="3"/>
      <c r="AQ1" s="4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ht="15">
      <c r="A2" s="150" t="s">
        <v>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</row>
    <row r="3" spans="2:56" ht="15">
      <c r="B3" s="150" t="s">
        <v>95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</row>
    <row r="4" spans="2:56" ht="15.75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W4" s="6"/>
      <c r="X4" s="7"/>
      <c r="Y4" s="6" t="s">
        <v>149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8"/>
      <c r="AK4" s="8"/>
      <c r="AL4" s="8"/>
      <c r="AM4" s="8"/>
      <c r="AN4" s="8"/>
      <c r="AO4" s="6"/>
      <c r="AP4" s="150" t="s">
        <v>6</v>
      </c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6"/>
      <c r="BC4" s="6"/>
      <c r="BD4" s="6"/>
    </row>
    <row r="5" spans="2:56" ht="15" customHeight="1" thickBot="1">
      <c r="B5" s="9" t="s">
        <v>148</v>
      </c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9"/>
      <c r="P5" s="9"/>
      <c r="Q5" s="9"/>
      <c r="R5" s="9"/>
      <c r="S5" s="9"/>
      <c r="T5" s="9"/>
      <c r="U5" s="154" t="s">
        <v>108</v>
      </c>
      <c r="V5" s="155"/>
      <c r="W5" s="155"/>
      <c r="X5" s="155"/>
      <c r="Y5" s="155"/>
      <c r="Z5" s="155"/>
      <c r="AA5" s="156"/>
      <c r="AB5" s="157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6"/>
      <c r="AQ5" s="6"/>
      <c r="AR5" s="6"/>
      <c r="AS5" s="11"/>
      <c r="AT5" s="6"/>
      <c r="AU5" s="6"/>
      <c r="AV5" s="6"/>
      <c r="AW5" s="11"/>
      <c r="AX5" s="11"/>
      <c r="AY5" s="11"/>
      <c r="AZ5" s="11"/>
      <c r="BA5" s="11"/>
      <c r="BB5" s="11"/>
      <c r="BC5" s="11"/>
      <c r="BD5" s="11"/>
    </row>
    <row r="6" spans="1:57" ht="60" customHeight="1" thickBot="1">
      <c r="A6" s="158" t="s">
        <v>8</v>
      </c>
      <c r="B6" s="158" t="s">
        <v>9</v>
      </c>
      <c r="C6" s="158" t="s">
        <v>10</v>
      </c>
      <c r="D6" s="158" t="s">
        <v>11</v>
      </c>
      <c r="E6" s="12" t="s">
        <v>12</v>
      </c>
      <c r="F6" s="159" t="s">
        <v>13</v>
      </c>
      <c r="G6" s="160"/>
      <c r="H6" s="160"/>
      <c r="I6" s="13" t="s">
        <v>14</v>
      </c>
      <c r="J6" s="161" t="s">
        <v>15</v>
      </c>
      <c r="K6" s="152"/>
      <c r="L6" s="153"/>
      <c r="M6" s="14" t="s">
        <v>16</v>
      </c>
      <c r="N6" s="161" t="s">
        <v>17</v>
      </c>
      <c r="O6" s="162"/>
      <c r="P6" s="162"/>
      <c r="Q6" s="163"/>
      <c r="R6" s="15" t="s">
        <v>18</v>
      </c>
      <c r="S6" s="143" t="s">
        <v>19</v>
      </c>
      <c r="T6" s="144"/>
      <c r="U6" s="145"/>
      <c r="V6" s="96"/>
      <c r="W6" s="16" t="s">
        <v>20</v>
      </c>
      <c r="X6" s="164" t="s">
        <v>21</v>
      </c>
      <c r="Y6" s="165"/>
      <c r="Z6" s="166"/>
      <c r="AA6" s="17" t="s">
        <v>22</v>
      </c>
      <c r="AB6" s="151" t="s">
        <v>23</v>
      </c>
      <c r="AC6" s="152"/>
      <c r="AD6" s="153"/>
      <c r="AE6" s="12" t="s">
        <v>24</v>
      </c>
      <c r="AF6" s="151" t="s">
        <v>25</v>
      </c>
      <c r="AG6" s="152"/>
      <c r="AH6" s="152"/>
      <c r="AI6" s="167"/>
      <c r="AJ6" s="15" t="s">
        <v>26</v>
      </c>
      <c r="AK6" s="151" t="s">
        <v>27</v>
      </c>
      <c r="AL6" s="152"/>
      <c r="AM6" s="153"/>
      <c r="AN6" s="15" t="s">
        <v>28</v>
      </c>
      <c r="AO6" s="151" t="s">
        <v>29</v>
      </c>
      <c r="AP6" s="152"/>
      <c r="AQ6" s="152"/>
      <c r="AR6" s="153"/>
      <c r="AS6" s="18" t="s">
        <v>30</v>
      </c>
      <c r="AT6" s="151" t="s">
        <v>31</v>
      </c>
      <c r="AU6" s="152"/>
      <c r="AV6" s="153"/>
      <c r="AW6" s="19" t="s">
        <v>32</v>
      </c>
      <c r="AX6" s="151" t="s">
        <v>33</v>
      </c>
      <c r="AY6" s="152"/>
      <c r="AZ6" s="153"/>
      <c r="BA6" s="18" t="s">
        <v>34</v>
      </c>
      <c r="BB6" s="151" t="s">
        <v>35</v>
      </c>
      <c r="BC6" s="152"/>
      <c r="BD6" s="152"/>
      <c r="BE6" s="153"/>
    </row>
    <row r="7" spans="1:57" ht="15.75" customHeight="1" thickBot="1">
      <c r="A7" s="158"/>
      <c r="B7" s="158"/>
      <c r="C7" s="158"/>
      <c r="D7" s="158"/>
      <c r="E7" s="168" t="s">
        <v>37</v>
      </c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</row>
    <row r="8" spans="1:57" ht="19.5" customHeight="1" thickBot="1">
      <c r="A8" s="158"/>
      <c r="B8" s="158"/>
      <c r="C8" s="158"/>
      <c r="D8" s="158"/>
      <c r="E8" s="20">
        <v>36</v>
      </c>
      <c r="F8" s="21">
        <v>37</v>
      </c>
      <c r="G8" s="21">
        <v>38</v>
      </c>
      <c r="H8" s="21">
        <v>39</v>
      </c>
      <c r="I8" s="21">
        <v>40</v>
      </c>
      <c r="J8" s="21">
        <v>41</v>
      </c>
      <c r="K8" s="21">
        <v>42</v>
      </c>
      <c r="L8" s="21">
        <v>43</v>
      </c>
      <c r="M8" s="22">
        <v>44</v>
      </c>
      <c r="N8" s="22">
        <v>45</v>
      </c>
      <c r="O8" s="22">
        <v>46</v>
      </c>
      <c r="P8" s="22">
        <v>47</v>
      </c>
      <c r="Q8" s="22">
        <v>48</v>
      </c>
      <c r="R8" s="22">
        <v>49</v>
      </c>
      <c r="S8" s="22">
        <v>50</v>
      </c>
      <c r="T8" s="22">
        <v>51</v>
      </c>
      <c r="U8" s="255">
        <v>52</v>
      </c>
      <c r="V8" s="256"/>
      <c r="W8" s="22">
        <v>1</v>
      </c>
      <c r="X8" s="23">
        <v>2</v>
      </c>
      <c r="Y8" s="22">
        <v>3</v>
      </c>
      <c r="Z8" s="22">
        <v>4</v>
      </c>
      <c r="AA8" s="22">
        <v>5</v>
      </c>
      <c r="AB8" s="22">
        <v>6</v>
      </c>
      <c r="AC8" s="22">
        <v>7</v>
      </c>
      <c r="AD8" s="22">
        <v>8</v>
      </c>
      <c r="AE8" s="22">
        <v>9</v>
      </c>
      <c r="AF8" s="22">
        <v>10</v>
      </c>
      <c r="AG8" s="22">
        <v>11</v>
      </c>
      <c r="AH8" s="22">
        <v>12</v>
      </c>
      <c r="AI8" s="22">
        <v>13</v>
      </c>
      <c r="AJ8" s="21">
        <v>14</v>
      </c>
      <c r="AK8" s="21">
        <v>15</v>
      </c>
      <c r="AL8" s="21">
        <v>16</v>
      </c>
      <c r="AM8" s="21">
        <v>17</v>
      </c>
      <c r="AN8" s="22">
        <v>18</v>
      </c>
      <c r="AO8" s="21">
        <v>19</v>
      </c>
      <c r="AP8" s="21">
        <v>20</v>
      </c>
      <c r="AQ8" s="21">
        <v>21</v>
      </c>
      <c r="AR8" s="21">
        <v>22</v>
      </c>
      <c r="AS8" s="21">
        <v>23</v>
      </c>
      <c r="AT8" s="21">
        <v>24</v>
      </c>
      <c r="AU8" s="21">
        <v>25</v>
      </c>
      <c r="AV8" s="21">
        <v>26</v>
      </c>
      <c r="AW8" s="24">
        <v>27</v>
      </c>
      <c r="AX8" s="25">
        <v>28</v>
      </c>
      <c r="AY8" s="21">
        <v>29</v>
      </c>
      <c r="AZ8" s="21">
        <v>30</v>
      </c>
      <c r="BA8" s="21">
        <v>31</v>
      </c>
      <c r="BB8" s="21">
        <v>32</v>
      </c>
      <c r="BC8" s="21">
        <v>33</v>
      </c>
      <c r="BD8" s="21">
        <v>34</v>
      </c>
      <c r="BE8" s="21">
        <v>35</v>
      </c>
    </row>
    <row r="9" spans="1:57" ht="19.5" customHeight="1" thickBot="1">
      <c r="A9" s="158"/>
      <c r="B9" s="158"/>
      <c r="C9" s="158"/>
      <c r="D9" s="158"/>
      <c r="E9" s="171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</row>
    <row r="10" spans="1:57" ht="19.5" customHeight="1" thickBot="1">
      <c r="A10" s="158"/>
      <c r="B10" s="158"/>
      <c r="C10" s="158"/>
      <c r="D10" s="158"/>
      <c r="E10" s="27">
        <v>1</v>
      </c>
      <c r="F10" s="28">
        <v>2</v>
      </c>
      <c r="G10" s="28">
        <v>3</v>
      </c>
      <c r="H10" s="28">
        <v>4</v>
      </c>
      <c r="I10" s="28">
        <v>5</v>
      </c>
      <c r="J10" s="28">
        <v>6</v>
      </c>
      <c r="K10" s="28">
        <v>7</v>
      </c>
      <c r="L10" s="28">
        <v>8</v>
      </c>
      <c r="M10" s="29">
        <v>9</v>
      </c>
      <c r="N10" s="29">
        <v>10</v>
      </c>
      <c r="O10" s="29">
        <v>11</v>
      </c>
      <c r="P10" s="29">
        <v>12</v>
      </c>
      <c r="Q10" s="29">
        <v>13</v>
      </c>
      <c r="R10" s="29">
        <v>14</v>
      </c>
      <c r="S10" s="29">
        <v>15</v>
      </c>
      <c r="T10" s="29">
        <v>16</v>
      </c>
      <c r="U10" s="191">
        <v>17</v>
      </c>
      <c r="V10" s="192"/>
      <c r="W10" s="29">
        <v>18</v>
      </c>
      <c r="X10" s="30">
        <v>19</v>
      </c>
      <c r="Y10" s="29">
        <v>20</v>
      </c>
      <c r="Z10" s="29">
        <v>21</v>
      </c>
      <c r="AA10" s="29">
        <v>22</v>
      </c>
      <c r="AB10" s="29">
        <v>23</v>
      </c>
      <c r="AC10" s="29">
        <v>24</v>
      </c>
      <c r="AD10" s="29">
        <v>25</v>
      </c>
      <c r="AE10" s="29">
        <v>26</v>
      </c>
      <c r="AF10" s="29">
        <v>27</v>
      </c>
      <c r="AG10" s="29">
        <v>28</v>
      </c>
      <c r="AH10" s="29">
        <v>29</v>
      </c>
      <c r="AI10" s="29">
        <v>30</v>
      </c>
      <c r="AJ10" s="29">
        <v>31</v>
      </c>
      <c r="AK10" s="29">
        <v>32</v>
      </c>
      <c r="AL10" s="29">
        <v>33</v>
      </c>
      <c r="AM10" s="29">
        <v>34</v>
      </c>
      <c r="AN10" s="29">
        <v>35</v>
      </c>
      <c r="AO10" s="29">
        <v>36</v>
      </c>
      <c r="AP10" s="29">
        <v>37</v>
      </c>
      <c r="AQ10" s="29">
        <v>38</v>
      </c>
      <c r="AR10" s="29">
        <v>39</v>
      </c>
      <c r="AS10" s="29">
        <v>40</v>
      </c>
      <c r="AT10" s="29">
        <v>41</v>
      </c>
      <c r="AU10" s="29">
        <v>42</v>
      </c>
      <c r="AV10" s="29">
        <v>43</v>
      </c>
      <c r="AW10" s="31">
        <v>44</v>
      </c>
      <c r="AX10" s="32">
        <v>45</v>
      </c>
      <c r="AY10" s="28">
        <v>46</v>
      </c>
      <c r="AZ10" s="28">
        <v>47</v>
      </c>
      <c r="BA10" s="28">
        <v>48</v>
      </c>
      <c r="BB10" s="28">
        <v>49</v>
      </c>
      <c r="BC10" s="28">
        <v>50</v>
      </c>
      <c r="BD10" s="28">
        <v>51</v>
      </c>
      <c r="BE10" s="28">
        <v>52</v>
      </c>
    </row>
    <row r="11" spans="1:57" ht="18" customHeight="1" thickBot="1">
      <c r="A11" s="174"/>
      <c r="B11" s="176" t="s">
        <v>38</v>
      </c>
      <c r="C11" s="177" t="s">
        <v>39</v>
      </c>
      <c r="D11" s="33" t="s">
        <v>40</v>
      </c>
      <c r="E11" s="200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57" t="s">
        <v>88</v>
      </c>
      <c r="V11" s="259"/>
      <c r="W11" s="279"/>
      <c r="X11" s="279"/>
      <c r="Y11" s="200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8"/>
      <c r="AO11" s="208"/>
      <c r="AP11" s="208"/>
      <c r="AQ11" s="259" t="s">
        <v>135</v>
      </c>
      <c r="AR11" s="259"/>
      <c r="AS11" s="79"/>
      <c r="AT11" s="79"/>
      <c r="AU11" s="79"/>
      <c r="AV11" s="79"/>
      <c r="AW11" s="280"/>
      <c r="AX11" s="280"/>
      <c r="AY11" s="280"/>
      <c r="AZ11" s="280"/>
      <c r="BA11" s="280"/>
      <c r="BB11" s="280"/>
      <c r="BC11" s="280"/>
      <c r="BD11" s="280"/>
      <c r="BE11" s="281"/>
    </row>
    <row r="12" spans="1:57" s="2" customFormat="1" ht="24" customHeight="1" thickBot="1">
      <c r="A12" s="175"/>
      <c r="B12" s="176"/>
      <c r="C12" s="177"/>
      <c r="D12" s="33" t="s">
        <v>41</v>
      </c>
      <c r="E12" s="203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58"/>
      <c r="V12" s="260"/>
      <c r="W12" s="279"/>
      <c r="X12" s="279"/>
      <c r="Y12" s="203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9"/>
      <c r="AO12" s="209"/>
      <c r="AP12" s="209"/>
      <c r="AQ12" s="260"/>
      <c r="AR12" s="260"/>
      <c r="AS12" s="79"/>
      <c r="AT12" s="79"/>
      <c r="AU12" s="79"/>
      <c r="AV12" s="79"/>
      <c r="AW12" s="280"/>
      <c r="AX12" s="280"/>
      <c r="AY12" s="280"/>
      <c r="AZ12" s="280"/>
      <c r="BA12" s="280"/>
      <c r="BB12" s="280"/>
      <c r="BC12" s="280"/>
      <c r="BD12" s="280"/>
      <c r="BE12" s="281"/>
    </row>
    <row r="13" spans="1:57" s="2" customFormat="1" ht="18" customHeight="1" thickBot="1">
      <c r="A13" s="175"/>
      <c r="B13" s="178" t="s">
        <v>42</v>
      </c>
      <c r="C13" s="179" t="s">
        <v>43</v>
      </c>
      <c r="D13" s="41" t="s">
        <v>40</v>
      </c>
      <c r="E13" s="210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2"/>
      <c r="V13" s="259" t="s">
        <v>94</v>
      </c>
      <c r="W13" s="279"/>
      <c r="X13" s="279"/>
      <c r="Y13" s="210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35"/>
      <c r="AO13" s="235"/>
      <c r="AP13" s="235"/>
      <c r="AQ13" s="239" t="s">
        <v>141</v>
      </c>
      <c r="AR13" s="239"/>
      <c r="AS13" s="83"/>
      <c r="AT13" s="83"/>
      <c r="AU13" s="83"/>
      <c r="AV13" s="83"/>
      <c r="AW13" s="280"/>
      <c r="AX13" s="280"/>
      <c r="AY13" s="280"/>
      <c r="AZ13" s="280"/>
      <c r="BA13" s="280"/>
      <c r="BB13" s="280"/>
      <c r="BC13" s="280"/>
      <c r="BD13" s="280"/>
      <c r="BE13" s="281"/>
    </row>
    <row r="14" spans="1:57" s="2" customFormat="1" ht="27.75" customHeight="1" thickBot="1">
      <c r="A14" s="175"/>
      <c r="B14" s="178"/>
      <c r="C14" s="178"/>
      <c r="D14" s="41" t="s">
        <v>41</v>
      </c>
      <c r="E14" s="213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5"/>
      <c r="V14" s="260"/>
      <c r="W14" s="279"/>
      <c r="X14" s="279"/>
      <c r="Y14" s="213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36"/>
      <c r="AO14" s="236"/>
      <c r="AP14" s="236"/>
      <c r="AQ14" s="240"/>
      <c r="AR14" s="240"/>
      <c r="AS14" s="83"/>
      <c r="AT14" s="83"/>
      <c r="AU14" s="83"/>
      <c r="AV14" s="83"/>
      <c r="AW14" s="280"/>
      <c r="AX14" s="280"/>
      <c r="AY14" s="280"/>
      <c r="AZ14" s="280"/>
      <c r="BA14" s="280"/>
      <c r="BB14" s="280"/>
      <c r="BC14" s="280"/>
      <c r="BD14" s="280"/>
      <c r="BE14" s="281"/>
    </row>
    <row r="15" spans="1:57" s="2" customFormat="1" ht="18" customHeight="1" thickBot="1">
      <c r="A15" s="175"/>
      <c r="B15" s="180" t="s">
        <v>46</v>
      </c>
      <c r="C15" s="182" t="s">
        <v>47</v>
      </c>
      <c r="D15" s="44" t="s">
        <v>40</v>
      </c>
      <c r="E15" s="220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2"/>
      <c r="V15" s="259" t="s">
        <v>89</v>
      </c>
      <c r="W15" s="279"/>
      <c r="X15" s="279"/>
      <c r="Y15" s="228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33"/>
      <c r="AO15" s="233"/>
      <c r="AP15" s="233"/>
      <c r="AQ15" s="239"/>
      <c r="AR15" s="239"/>
      <c r="AS15" s="80"/>
      <c r="AT15" s="80"/>
      <c r="AU15" s="80"/>
      <c r="AV15" s="80"/>
      <c r="AW15" s="280"/>
      <c r="AX15" s="280"/>
      <c r="AY15" s="280"/>
      <c r="AZ15" s="280"/>
      <c r="BA15" s="280"/>
      <c r="BB15" s="280"/>
      <c r="BC15" s="280"/>
      <c r="BD15" s="280"/>
      <c r="BE15" s="281"/>
    </row>
    <row r="16" spans="1:57" s="2" customFormat="1" ht="18" customHeight="1" thickBot="1">
      <c r="A16" s="175"/>
      <c r="B16" s="180"/>
      <c r="C16" s="183"/>
      <c r="D16" s="44" t="s">
        <v>41</v>
      </c>
      <c r="E16" s="223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5"/>
      <c r="V16" s="260"/>
      <c r="W16" s="279"/>
      <c r="X16" s="279"/>
      <c r="Y16" s="230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2"/>
      <c r="AN16" s="234"/>
      <c r="AO16" s="234"/>
      <c r="AP16" s="234"/>
      <c r="AQ16" s="240"/>
      <c r="AR16" s="240"/>
      <c r="AS16" s="82"/>
      <c r="AT16" s="82"/>
      <c r="AU16" s="82"/>
      <c r="AV16" s="82"/>
      <c r="AW16" s="280"/>
      <c r="AX16" s="280"/>
      <c r="AY16" s="280"/>
      <c r="AZ16" s="280"/>
      <c r="BA16" s="280"/>
      <c r="BB16" s="280"/>
      <c r="BC16" s="280"/>
      <c r="BD16" s="280"/>
      <c r="BE16" s="281"/>
    </row>
    <row r="17" spans="1:57" s="2" customFormat="1" ht="18" customHeight="1" thickBot="1">
      <c r="A17" s="175"/>
      <c r="B17" s="180" t="s">
        <v>48</v>
      </c>
      <c r="C17" s="182" t="s">
        <v>49</v>
      </c>
      <c r="D17" s="44" t="s">
        <v>40</v>
      </c>
      <c r="E17" s="220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2"/>
      <c r="V17" s="259"/>
      <c r="W17" s="279"/>
      <c r="X17" s="279"/>
      <c r="Y17" s="228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33"/>
      <c r="AO17" s="233"/>
      <c r="AP17" s="233"/>
      <c r="AQ17" s="239" t="s">
        <v>89</v>
      </c>
      <c r="AR17" s="239"/>
      <c r="AS17" s="80"/>
      <c r="AT17" s="80"/>
      <c r="AU17" s="80"/>
      <c r="AV17" s="80"/>
      <c r="AW17" s="280"/>
      <c r="AX17" s="280"/>
      <c r="AY17" s="280"/>
      <c r="AZ17" s="280"/>
      <c r="BA17" s="280"/>
      <c r="BB17" s="280"/>
      <c r="BC17" s="280"/>
      <c r="BD17" s="280"/>
      <c r="BE17" s="281"/>
    </row>
    <row r="18" spans="1:57" s="2" customFormat="1" ht="18" customHeight="1" thickBot="1">
      <c r="A18" s="175"/>
      <c r="B18" s="180"/>
      <c r="C18" s="183"/>
      <c r="D18" s="44" t="s">
        <v>41</v>
      </c>
      <c r="E18" s="223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5"/>
      <c r="V18" s="260"/>
      <c r="W18" s="279"/>
      <c r="X18" s="279"/>
      <c r="Y18" s="230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2"/>
      <c r="AN18" s="234"/>
      <c r="AO18" s="234"/>
      <c r="AP18" s="234"/>
      <c r="AQ18" s="240"/>
      <c r="AR18" s="240"/>
      <c r="AS18" s="80"/>
      <c r="AT18" s="80"/>
      <c r="AU18" s="80"/>
      <c r="AV18" s="80"/>
      <c r="AW18" s="280"/>
      <c r="AX18" s="280"/>
      <c r="AY18" s="280"/>
      <c r="AZ18" s="280"/>
      <c r="BA18" s="280"/>
      <c r="BB18" s="280"/>
      <c r="BC18" s="280"/>
      <c r="BD18" s="280"/>
      <c r="BE18" s="281"/>
    </row>
    <row r="19" spans="1:57" s="2" customFormat="1" ht="18" customHeight="1" thickBot="1">
      <c r="A19" s="175"/>
      <c r="B19" s="180" t="s">
        <v>50</v>
      </c>
      <c r="C19" s="182" t="s">
        <v>51</v>
      </c>
      <c r="D19" s="44" t="s">
        <v>40</v>
      </c>
      <c r="E19" s="220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2"/>
      <c r="V19" s="259"/>
      <c r="W19" s="279"/>
      <c r="X19" s="279"/>
      <c r="Y19" s="228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33"/>
      <c r="AO19" s="233"/>
      <c r="AP19" s="233"/>
      <c r="AQ19" s="239" t="s">
        <v>86</v>
      </c>
      <c r="AR19" s="239"/>
      <c r="AS19" s="80"/>
      <c r="AT19" s="80"/>
      <c r="AU19" s="80"/>
      <c r="AV19" s="80"/>
      <c r="AW19" s="280"/>
      <c r="AX19" s="280"/>
      <c r="AY19" s="280"/>
      <c r="AZ19" s="280"/>
      <c r="BA19" s="280"/>
      <c r="BB19" s="280"/>
      <c r="BC19" s="280"/>
      <c r="BD19" s="280"/>
      <c r="BE19" s="281"/>
    </row>
    <row r="20" spans="1:57" s="2" customFormat="1" ht="18" customHeight="1" thickBot="1">
      <c r="A20" s="175"/>
      <c r="B20" s="180"/>
      <c r="C20" s="183"/>
      <c r="D20" s="44" t="s">
        <v>41</v>
      </c>
      <c r="E20" s="223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5"/>
      <c r="V20" s="260"/>
      <c r="W20" s="279"/>
      <c r="X20" s="279"/>
      <c r="Y20" s="230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2"/>
      <c r="AN20" s="234"/>
      <c r="AO20" s="234"/>
      <c r="AP20" s="234"/>
      <c r="AQ20" s="240"/>
      <c r="AR20" s="240"/>
      <c r="AS20" s="80"/>
      <c r="AT20" s="80"/>
      <c r="AU20" s="80"/>
      <c r="AV20" s="80"/>
      <c r="AW20" s="280"/>
      <c r="AX20" s="280"/>
      <c r="AY20" s="280"/>
      <c r="AZ20" s="280"/>
      <c r="BA20" s="280"/>
      <c r="BB20" s="280"/>
      <c r="BC20" s="280"/>
      <c r="BD20" s="280"/>
      <c r="BE20" s="281"/>
    </row>
    <row r="21" spans="1:57" s="2" customFormat="1" ht="18" customHeight="1" thickBot="1">
      <c r="A21" s="175"/>
      <c r="B21" s="180" t="s">
        <v>52</v>
      </c>
      <c r="C21" s="182" t="s">
        <v>53</v>
      </c>
      <c r="D21" s="44" t="s">
        <v>40</v>
      </c>
      <c r="E21" s="220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2"/>
      <c r="V21" s="259"/>
      <c r="W21" s="279"/>
      <c r="X21" s="279"/>
      <c r="Y21" s="228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33"/>
      <c r="AO21" s="233"/>
      <c r="AP21" s="233"/>
      <c r="AQ21" s="239" t="s">
        <v>89</v>
      </c>
      <c r="AR21" s="239"/>
      <c r="AS21" s="80"/>
      <c r="AT21" s="80"/>
      <c r="AU21" s="80"/>
      <c r="AV21" s="80"/>
      <c r="AW21" s="280"/>
      <c r="AX21" s="280"/>
      <c r="AY21" s="280"/>
      <c r="AZ21" s="280"/>
      <c r="BA21" s="280"/>
      <c r="BB21" s="280"/>
      <c r="BC21" s="280"/>
      <c r="BD21" s="280"/>
      <c r="BE21" s="281"/>
    </row>
    <row r="22" spans="1:57" s="2" customFormat="1" ht="18" customHeight="1" thickBot="1">
      <c r="A22" s="175"/>
      <c r="B22" s="180"/>
      <c r="C22" s="183"/>
      <c r="D22" s="44" t="s">
        <v>41</v>
      </c>
      <c r="E22" s="223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5"/>
      <c r="V22" s="260"/>
      <c r="W22" s="279"/>
      <c r="X22" s="279"/>
      <c r="Y22" s="230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2"/>
      <c r="AN22" s="234"/>
      <c r="AO22" s="234"/>
      <c r="AP22" s="234"/>
      <c r="AQ22" s="240"/>
      <c r="AR22" s="240"/>
      <c r="AS22" s="80"/>
      <c r="AT22" s="80"/>
      <c r="AU22" s="80"/>
      <c r="AV22" s="80"/>
      <c r="AW22" s="280"/>
      <c r="AX22" s="280"/>
      <c r="AY22" s="280"/>
      <c r="AZ22" s="280"/>
      <c r="BA22" s="280"/>
      <c r="BB22" s="280"/>
      <c r="BC22" s="280"/>
      <c r="BD22" s="280"/>
      <c r="BE22" s="281"/>
    </row>
    <row r="23" spans="1:57" s="2" customFormat="1" ht="18" customHeight="1" thickBot="1">
      <c r="A23" s="175"/>
      <c r="B23" s="180" t="s">
        <v>54</v>
      </c>
      <c r="C23" s="182" t="s">
        <v>55</v>
      </c>
      <c r="D23" s="44" t="s">
        <v>40</v>
      </c>
      <c r="E23" s="220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2"/>
      <c r="V23" s="259" t="s">
        <v>89</v>
      </c>
      <c r="W23" s="279"/>
      <c r="X23" s="279"/>
      <c r="Y23" s="228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33"/>
      <c r="AO23" s="233"/>
      <c r="AP23" s="233"/>
      <c r="AQ23" s="239"/>
      <c r="AR23" s="239"/>
      <c r="AS23" s="81"/>
      <c r="AT23" s="81"/>
      <c r="AU23" s="81"/>
      <c r="AV23" s="81"/>
      <c r="AW23" s="280"/>
      <c r="AX23" s="280"/>
      <c r="AY23" s="280"/>
      <c r="AZ23" s="280"/>
      <c r="BA23" s="280"/>
      <c r="BB23" s="280"/>
      <c r="BC23" s="280"/>
      <c r="BD23" s="280"/>
      <c r="BE23" s="281"/>
    </row>
    <row r="24" spans="1:57" s="2" customFormat="1" ht="18" customHeight="1" thickBot="1">
      <c r="A24" s="175"/>
      <c r="B24" s="180"/>
      <c r="C24" s="183"/>
      <c r="D24" s="44" t="s">
        <v>41</v>
      </c>
      <c r="E24" s="223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5"/>
      <c r="V24" s="260"/>
      <c r="W24" s="279"/>
      <c r="X24" s="279"/>
      <c r="Y24" s="230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2"/>
      <c r="AN24" s="234"/>
      <c r="AO24" s="234"/>
      <c r="AP24" s="234"/>
      <c r="AQ24" s="240"/>
      <c r="AR24" s="240"/>
      <c r="AS24" s="80"/>
      <c r="AT24" s="80"/>
      <c r="AU24" s="80"/>
      <c r="AV24" s="80"/>
      <c r="AW24" s="280"/>
      <c r="AX24" s="280"/>
      <c r="AY24" s="280"/>
      <c r="AZ24" s="280"/>
      <c r="BA24" s="280"/>
      <c r="BB24" s="280"/>
      <c r="BC24" s="280"/>
      <c r="BD24" s="280"/>
      <c r="BE24" s="281"/>
    </row>
    <row r="25" spans="1:57" s="2" customFormat="1" ht="18" customHeight="1" thickBot="1">
      <c r="A25" s="175"/>
      <c r="B25" s="178"/>
      <c r="C25" s="196" t="s">
        <v>58</v>
      </c>
      <c r="D25" s="49" t="s">
        <v>40</v>
      </c>
      <c r="E25" s="210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2"/>
      <c r="V25" s="259" t="s">
        <v>107</v>
      </c>
      <c r="W25" s="279"/>
      <c r="X25" s="279"/>
      <c r="Y25" s="210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35"/>
      <c r="AO25" s="235"/>
      <c r="AP25" s="235"/>
      <c r="AQ25" s="239" t="s">
        <v>90</v>
      </c>
      <c r="AR25" s="239"/>
      <c r="AS25" s="80"/>
      <c r="AT25" s="80"/>
      <c r="AU25" s="80"/>
      <c r="AV25" s="80"/>
      <c r="AW25" s="280"/>
      <c r="AX25" s="280"/>
      <c r="AY25" s="280"/>
      <c r="AZ25" s="280"/>
      <c r="BA25" s="280"/>
      <c r="BB25" s="280"/>
      <c r="BC25" s="280"/>
      <c r="BD25" s="280"/>
      <c r="BE25" s="281"/>
    </row>
    <row r="26" spans="1:57" s="2" customFormat="1" ht="18" customHeight="1" thickBot="1">
      <c r="A26" s="175"/>
      <c r="B26" s="178"/>
      <c r="C26" s="197"/>
      <c r="D26" s="49" t="s">
        <v>41</v>
      </c>
      <c r="E26" s="213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5"/>
      <c r="V26" s="260"/>
      <c r="W26" s="279"/>
      <c r="X26" s="279"/>
      <c r="Y26" s="213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36"/>
      <c r="AO26" s="236"/>
      <c r="AP26" s="236"/>
      <c r="AQ26" s="240"/>
      <c r="AR26" s="240"/>
      <c r="AS26" s="80"/>
      <c r="AT26" s="80"/>
      <c r="AU26" s="80"/>
      <c r="AV26" s="80"/>
      <c r="AW26" s="280"/>
      <c r="AX26" s="280"/>
      <c r="AY26" s="280"/>
      <c r="AZ26" s="280"/>
      <c r="BA26" s="280"/>
      <c r="BB26" s="280"/>
      <c r="BC26" s="280"/>
      <c r="BD26" s="280"/>
      <c r="BE26" s="281"/>
    </row>
    <row r="27" spans="1:57" s="2" customFormat="1" ht="18" customHeight="1" thickBot="1">
      <c r="A27" s="175"/>
      <c r="B27" s="180" t="s">
        <v>61</v>
      </c>
      <c r="C27" s="185" t="s">
        <v>62</v>
      </c>
      <c r="D27" s="52" t="s">
        <v>40</v>
      </c>
      <c r="E27" s="220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2"/>
      <c r="V27" s="259"/>
      <c r="W27" s="279"/>
      <c r="X27" s="279"/>
      <c r="Y27" s="228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33"/>
      <c r="AO27" s="233"/>
      <c r="AP27" s="233"/>
      <c r="AQ27" s="239" t="s">
        <v>86</v>
      </c>
      <c r="AR27" s="239"/>
      <c r="AS27" s="80"/>
      <c r="AT27" s="80"/>
      <c r="AU27" s="80"/>
      <c r="AV27" s="80"/>
      <c r="AW27" s="280"/>
      <c r="AX27" s="280"/>
      <c r="AY27" s="280"/>
      <c r="AZ27" s="280"/>
      <c r="BA27" s="280"/>
      <c r="BB27" s="280"/>
      <c r="BC27" s="280"/>
      <c r="BD27" s="280"/>
      <c r="BE27" s="281"/>
    </row>
    <row r="28" spans="1:57" s="2" customFormat="1" ht="18" customHeight="1" thickBot="1">
      <c r="A28" s="175"/>
      <c r="B28" s="184"/>
      <c r="C28" s="186"/>
      <c r="D28" s="52" t="s">
        <v>41</v>
      </c>
      <c r="E28" s="223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5"/>
      <c r="V28" s="260"/>
      <c r="W28" s="279"/>
      <c r="X28" s="279"/>
      <c r="Y28" s="230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2"/>
      <c r="AN28" s="234"/>
      <c r="AO28" s="234"/>
      <c r="AP28" s="234"/>
      <c r="AQ28" s="240"/>
      <c r="AR28" s="240"/>
      <c r="AS28" s="80"/>
      <c r="AT28" s="80"/>
      <c r="AU28" s="80"/>
      <c r="AV28" s="80"/>
      <c r="AW28" s="280"/>
      <c r="AX28" s="280"/>
      <c r="AY28" s="280"/>
      <c r="AZ28" s="280"/>
      <c r="BA28" s="280"/>
      <c r="BB28" s="280"/>
      <c r="BC28" s="280"/>
      <c r="BD28" s="280"/>
      <c r="BE28" s="281"/>
    </row>
    <row r="29" spans="1:57" s="2" customFormat="1" ht="18" customHeight="1" thickBot="1">
      <c r="A29" s="175"/>
      <c r="B29" s="184" t="s">
        <v>65</v>
      </c>
      <c r="C29" s="186" t="s">
        <v>66</v>
      </c>
      <c r="D29" s="52" t="s">
        <v>40</v>
      </c>
      <c r="E29" s="220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2"/>
      <c r="V29" s="259" t="s">
        <v>89</v>
      </c>
      <c r="W29" s="279"/>
      <c r="X29" s="279"/>
      <c r="Y29" s="228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33"/>
      <c r="AO29" s="233"/>
      <c r="AP29" s="233"/>
      <c r="AQ29" s="239" t="s">
        <v>89</v>
      </c>
      <c r="AR29" s="239"/>
      <c r="AS29" s="83"/>
      <c r="AT29" s="83"/>
      <c r="AU29" s="83"/>
      <c r="AV29" s="83"/>
      <c r="AW29" s="280"/>
      <c r="AX29" s="280"/>
      <c r="AY29" s="280"/>
      <c r="AZ29" s="280"/>
      <c r="BA29" s="280"/>
      <c r="BB29" s="280"/>
      <c r="BC29" s="280"/>
      <c r="BD29" s="280"/>
      <c r="BE29" s="281"/>
    </row>
    <row r="30" spans="1:57" s="2" customFormat="1" ht="18" customHeight="1" thickBot="1">
      <c r="A30" s="175"/>
      <c r="B30" s="188"/>
      <c r="C30" s="187"/>
      <c r="D30" s="52" t="s">
        <v>41</v>
      </c>
      <c r="E30" s="223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5"/>
      <c r="V30" s="260"/>
      <c r="W30" s="279"/>
      <c r="X30" s="279"/>
      <c r="Y30" s="230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2"/>
      <c r="AN30" s="234"/>
      <c r="AO30" s="234"/>
      <c r="AP30" s="234"/>
      <c r="AQ30" s="240"/>
      <c r="AR30" s="240"/>
      <c r="AS30" s="83"/>
      <c r="AT30" s="83"/>
      <c r="AU30" s="83"/>
      <c r="AV30" s="83"/>
      <c r="AW30" s="280"/>
      <c r="AX30" s="280"/>
      <c r="AY30" s="280"/>
      <c r="AZ30" s="280"/>
      <c r="BA30" s="280"/>
      <c r="BB30" s="280"/>
      <c r="BC30" s="280"/>
      <c r="BD30" s="280"/>
      <c r="BE30" s="281"/>
    </row>
    <row r="31" spans="1:57" s="2" customFormat="1" ht="18" customHeight="1" thickBot="1">
      <c r="A31" s="175"/>
      <c r="B31" s="241" t="s">
        <v>38</v>
      </c>
      <c r="C31" s="196" t="s">
        <v>73</v>
      </c>
      <c r="D31" s="49" t="s">
        <v>40</v>
      </c>
      <c r="E31" s="261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5"/>
      <c r="V31" s="259" t="s">
        <v>141</v>
      </c>
      <c r="W31" s="279"/>
      <c r="X31" s="279"/>
      <c r="Y31" s="261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7" t="s">
        <v>142</v>
      </c>
      <c r="AR31" s="268"/>
      <c r="AS31" s="84"/>
      <c r="AT31" s="84"/>
      <c r="AU31" s="84"/>
      <c r="AV31" s="84"/>
      <c r="AW31" s="280"/>
      <c r="AX31" s="280"/>
      <c r="AY31" s="280"/>
      <c r="AZ31" s="280"/>
      <c r="BA31" s="280"/>
      <c r="BB31" s="280"/>
      <c r="BC31" s="280"/>
      <c r="BD31" s="280"/>
      <c r="BE31" s="281"/>
    </row>
    <row r="32" spans="1:57" s="2" customFormat="1" ht="18" customHeight="1" thickBot="1">
      <c r="A32" s="175"/>
      <c r="B32" s="197"/>
      <c r="C32" s="242"/>
      <c r="D32" s="49" t="s">
        <v>41</v>
      </c>
      <c r="E32" s="263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6"/>
      <c r="V32" s="260"/>
      <c r="W32" s="279"/>
      <c r="X32" s="279"/>
      <c r="Y32" s="263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9"/>
      <c r="AR32" s="270"/>
      <c r="AS32" s="84"/>
      <c r="AT32" s="84"/>
      <c r="AU32" s="84"/>
      <c r="AV32" s="84"/>
      <c r="AW32" s="282"/>
      <c r="AX32" s="282"/>
      <c r="AY32" s="282"/>
      <c r="AZ32" s="282"/>
      <c r="BA32" s="282"/>
      <c r="BB32" s="282"/>
      <c r="BC32" s="282"/>
      <c r="BD32" s="282"/>
      <c r="BE32" s="281"/>
    </row>
    <row r="33" spans="1:57" s="2" customFormat="1" ht="18" customHeight="1" thickBot="1">
      <c r="A33" s="191"/>
      <c r="B33" s="180" t="s">
        <v>74</v>
      </c>
      <c r="C33" s="181" t="s">
        <v>113</v>
      </c>
      <c r="D33" s="44" t="s">
        <v>40</v>
      </c>
      <c r="E33" s="220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2"/>
      <c r="V33" s="259" t="s">
        <v>89</v>
      </c>
      <c r="W33" s="279"/>
      <c r="X33" s="279"/>
      <c r="Y33" s="228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33"/>
      <c r="AO33" s="233"/>
      <c r="AP33" s="233"/>
      <c r="AQ33" s="239"/>
      <c r="AR33" s="239"/>
      <c r="AS33" s="83"/>
      <c r="AT33" s="83"/>
      <c r="AU33" s="83"/>
      <c r="AV33" s="83"/>
      <c r="AW33" s="282"/>
      <c r="AX33" s="282"/>
      <c r="AY33" s="282"/>
      <c r="AZ33" s="282"/>
      <c r="BA33" s="282"/>
      <c r="BB33" s="282"/>
      <c r="BC33" s="282"/>
      <c r="BD33" s="282"/>
      <c r="BE33" s="281"/>
    </row>
    <row r="34" spans="1:57" s="2" customFormat="1" ht="18" customHeight="1" thickBot="1">
      <c r="A34" s="191"/>
      <c r="B34" s="180"/>
      <c r="C34" s="181"/>
      <c r="D34" s="44" t="s">
        <v>41</v>
      </c>
      <c r="E34" s="223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5"/>
      <c r="V34" s="260"/>
      <c r="W34" s="279"/>
      <c r="X34" s="279"/>
      <c r="Y34" s="230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2"/>
      <c r="AN34" s="234"/>
      <c r="AO34" s="234"/>
      <c r="AP34" s="234"/>
      <c r="AQ34" s="240"/>
      <c r="AR34" s="240"/>
      <c r="AS34" s="83"/>
      <c r="AT34" s="83"/>
      <c r="AU34" s="83"/>
      <c r="AV34" s="83"/>
      <c r="AW34" s="282"/>
      <c r="AX34" s="282"/>
      <c r="AY34" s="282"/>
      <c r="AZ34" s="282"/>
      <c r="BA34" s="282"/>
      <c r="BB34" s="282"/>
      <c r="BC34" s="282"/>
      <c r="BD34" s="282"/>
      <c r="BE34" s="281"/>
    </row>
    <row r="35" spans="1:57" s="2" customFormat="1" ht="18" customHeight="1" thickBot="1">
      <c r="A35" s="191"/>
      <c r="B35" s="180" t="s">
        <v>110</v>
      </c>
      <c r="C35" s="181" t="s">
        <v>114</v>
      </c>
      <c r="D35" s="44" t="s">
        <v>40</v>
      </c>
      <c r="E35" s="220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2"/>
      <c r="V35" s="259"/>
      <c r="W35" s="279"/>
      <c r="X35" s="279"/>
      <c r="Y35" s="228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33"/>
      <c r="AO35" s="233"/>
      <c r="AP35" s="233"/>
      <c r="AQ35" s="239" t="s">
        <v>86</v>
      </c>
      <c r="AR35" s="239"/>
      <c r="AS35" s="91"/>
      <c r="AT35" s="91"/>
      <c r="AU35" s="91"/>
      <c r="AV35" s="91"/>
      <c r="AW35" s="282"/>
      <c r="AX35" s="282"/>
      <c r="AY35" s="282"/>
      <c r="AZ35" s="282"/>
      <c r="BA35" s="282"/>
      <c r="BB35" s="282"/>
      <c r="BC35" s="282"/>
      <c r="BD35" s="282"/>
      <c r="BE35" s="281"/>
    </row>
    <row r="36" spans="1:57" s="2" customFormat="1" ht="18" customHeight="1" thickBot="1">
      <c r="A36" s="191"/>
      <c r="B36" s="180"/>
      <c r="C36" s="181"/>
      <c r="D36" s="44" t="s">
        <v>41</v>
      </c>
      <c r="E36" s="223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5"/>
      <c r="V36" s="260"/>
      <c r="W36" s="279"/>
      <c r="X36" s="279"/>
      <c r="Y36" s="230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2"/>
      <c r="AN36" s="234"/>
      <c r="AO36" s="234"/>
      <c r="AP36" s="234"/>
      <c r="AQ36" s="240"/>
      <c r="AR36" s="240"/>
      <c r="AS36" s="91"/>
      <c r="AT36" s="91"/>
      <c r="AU36" s="91"/>
      <c r="AV36" s="91"/>
      <c r="AW36" s="282"/>
      <c r="AX36" s="282"/>
      <c r="AY36" s="282"/>
      <c r="AZ36" s="282"/>
      <c r="BA36" s="282"/>
      <c r="BB36" s="282"/>
      <c r="BC36" s="282"/>
      <c r="BD36" s="282"/>
      <c r="BE36" s="281"/>
    </row>
    <row r="37" spans="1:57" s="2" customFormat="1" ht="18" customHeight="1" thickBot="1">
      <c r="A37" s="191"/>
      <c r="B37" s="180" t="s">
        <v>100</v>
      </c>
      <c r="C37" s="182" t="s">
        <v>101</v>
      </c>
      <c r="D37" s="44" t="s">
        <v>40</v>
      </c>
      <c r="E37" s="220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2"/>
      <c r="V37" s="259" t="s">
        <v>89</v>
      </c>
      <c r="W37" s="279"/>
      <c r="X37" s="279"/>
      <c r="Y37" s="228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33"/>
      <c r="AO37" s="233"/>
      <c r="AP37" s="233"/>
      <c r="AQ37" s="239"/>
      <c r="AR37" s="239"/>
      <c r="AS37" s="91"/>
      <c r="AT37" s="91"/>
      <c r="AU37" s="91"/>
      <c r="AV37" s="91"/>
      <c r="AW37" s="282"/>
      <c r="AX37" s="282"/>
      <c r="AY37" s="282"/>
      <c r="AZ37" s="282"/>
      <c r="BA37" s="282"/>
      <c r="BB37" s="282"/>
      <c r="BC37" s="282"/>
      <c r="BD37" s="282"/>
      <c r="BE37" s="281"/>
    </row>
    <row r="38" spans="1:57" s="2" customFormat="1" ht="18" customHeight="1" thickBot="1">
      <c r="A38" s="191"/>
      <c r="B38" s="180"/>
      <c r="C38" s="183"/>
      <c r="D38" s="44" t="s">
        <v>41</v>
      </c>
      <c r="E38" s="223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5"/>
      <c r="V38" s="260"/>
      <c r="W38" s="279"/>
      <c r="X38" s="279"/>
      <c r="Y38" s="230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2"/>
      <c r="AN38" s="234"/>
      <c r="AO38" s="234"/>
      <c r="AP38" s="234"/>
      <c r="AQ38" s="240"/>
      <c r="AR38" s="240"/>
      <c r="AS38" s="91"/>
      <c r="AT38" s="91"/>
      <c r="AU38" s="91"/>
      <c r="AV38" s="91"/>
      <c r="AW38" s="282"/>
      <c r="AX38" s="282"/>
      <c r="AY38" s="282"/>
      <c r="AZ38" s="282"/>
      <c r="BA38" s="282"/>
      <c r="BB38" s="282"/>
      <c r="BC38" s="282"/>
      <c r="BD38" s="282"/>
      <c r="BE38" s="281"/>
    </row>
    <row r="39" spans="1:57" s="2" customFormat="1" ht="18" customHeight="1" thickBot="1">
      <c r="A39" s="191"/>
      <c r="B39" s="180" t="s">
        <v>75</v>
      </c>
      <c r="C39" s="182" t="s">
        <v>102</v>
      </c>
      <c r="D39" s="44" t="s">
        <v>40</v>
      </c>
      <c r="E39" s="220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2"/>
      <c r="V39" s="259" t="s">
        <v>86</v>
      </c>
      <c r="W39" s="279"/>
      <c r="X39" s="279"/>
      <c r="Y39" s="228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33"/>
      <c r="AO39" s="233"/>
      <c r="AP39" s="233"/>
      <c r="AQ39" s="239"/>
      <c r="AR39" s="239"/>
      <c r="AS39" s="91"/>
      <c r="AT39" s="91"/>
      <c r="AU39" s="91"/>
      <c r="AV39" s="91"/>
      <c r="AW39" s="282"/>
      <c r="AX39" s="282"/>
      <c r="AY39" s="282"/>
      <c r="AZ39" s="282"/>
      <c r="BA39" s="282"/>
      <c r="BB39" s="282"/>
      <c r="BC39" s="282"/>
      <c r="BD39" s="282"/>
      <c r="BE39" s="281"/>
    </row>
    <row r="40" spans="1:57" s="2" customFormat="1" ht="18" customHeight="1" thickBot="1">
      <c r="A40" s="191"/>
      <c r="B40" s="180"/>
      <c r="C40" s="183"/>
      <c r="D40" s="44" t="s">
        <v>41</v>
      </c>
      <c r="E40" s="223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5"/>
      <c r="V40" s="260"/>
      <c r="W40" s="279"/>
      <c r="X40" s="279"/>
      <c r="Y40" s="230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2"/>
      <c r="AN40" s="234"/>
      <c r="AO40" s="234"/>
      <c r="AP40" s="234"/>
      <c r="AQ40" s="240"/>
      <c r="AR40" s="240"/>
      <c r="AS40" s="91"/>
      <c r="AT40" s="91"/>
      <c r="AU40" s="91"/>
      <c r="AV40" s="91"/>
      <c r="AW40" s="282"/>
      <c r="AX40" s="282"/>
      <c r="AY40" s="282"/>
      <c r="AZ40" s="282"/>
      <c r="BA40" s="282"/>
      <c r="BB40" s="282"/>
      <c r="BC40" s="282"/>
      <c r="BD40" s="282"/>
      <c r="BE40" s="281"/>
    </row>
    <row r="41" spans="1:57" s="2" customFormat="1" ht="18" customHeight="1" thickBot="1">
      <c r="A41" s="191"/>
      <c r="B41" s="180" t="s">
        <v>120</v>
      </c>
      <c r="C41" s="182" t="s">
        <v>121</v>
      </c>
      <c r="D41" s="44" t="s">
        <v>40</v>
      </c>
      <c r="E41" s="220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2"/>
      <c r="V41" s="259"/>
      <c r="W41" s="279"/>
      <c r="X41" s="279"/>
      <c r="Y41" s="228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33"/>
      <c r="AO41" s="233"/>
      <c r="AP41" s="233"/>
      <c r="AQ41" s="239" t="s">
        <v>89</v>
      </c>
      <c r="AR41" s="239"/>
      <c r="AS41" s="91"/>
      <c r="AT41" s="91"/>
      <c r="AU41" s="91"/>
      <c r="AV41" s="91"/>
      <c r="AW41" s="282"/>
      <c r="AX41" s="282"/>
      <c r="AY41" s="282"/>
      <c r="AZ41" s="282"/>
      <c r="BA41" s="282"/>
      <c r="BB41" s="282"/>
      <c r="BC41" s="282"/>
      <c r="BD41" s="282"/>
      <c r="BE41" s="281"/>
    </row>
    <row r="42" spans="1:57" s="2" customFormat="1" ht="18" customHeight="1" thickBot="1">
      <c r="A42" s="191"/>
      <c r="B42" s="180"/>
      <c r="C42" s="183"/>
      <c r="D42" s="44" t="s">
        <v>41</v>
      </c>
      <c r="E42" s="223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5"/>
      <c r="V42" s="260"/>
      <c r="W42" s="279"/>
      <c r="X42" s="279"/>
      <c r="Y42" s="230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2"/>
      <c r="AN42" s="234"/>
      <c r="AO42" s="234"/>
      <c r="AP42" s="234"/>
      <c r="AQ42" s="240"/>
      <c r="AR42" s="240"/>
      <c r="AS42" s="91"/>
      <c r="AT42" s="91"/>
      <c r="AU42" s="91"/>
      <c r="AV42" s="91"/>
      <c r="AW42" s="282"/>
      <c r="AX42" s="282"/>
      <c r="AY42" s="282"/>
      <c r="AZ42" s="282"/>
      <c r="BA42" s="282"/>
      <c r="BB42" s="282"/>
      <c r="BC42" s="282"/>
      <c r="BD42" s="282"/>
      <c r="BE42" s="281"/>
    </row>
    <row r="43" spans="1:57" s="2" customFormat="1" ht="18" customHeight="1" thickBot="1">
      <c r="A43" s="191"/>
      <c r="B43" s="180" t="s">
        <v>111</v>
      </c>
      <c r="C43" s="181" t="s">
        <v>112</v>
      </c>
      <c r="D43" s="44" t="s">
        <v>40</v>
      </c>
      <c r="E43" s="220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2"/>
      <c r="V43" s="259"/>
      <c r="W43" s="279"/>
      <c r="X43" s="279"/>
      <c r="Y43" s="228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33"/>
      <c r="AO43" s="233"/>
      <c r="AP43" s="233"/>
      <c r="AQ43" s="239" t="s">
        <v>87</v>
      </c>
      <c r="AR43" s="239"/>
      <c r="AS43" s="86"/>
      <c r="AT43" s="86"/>
      <c r="AU43" s="86"/>
      <c r="AV43" s="86"/>
      <c r="AW43" s="282"/>
      <c r="AX43" s="282"/>
      <c r="AY43" s="282"/>
      <c r="AZ43" s="282"/>
      <c r="BA43" s="282"/>
      <c r="BB43" s="282"/>
      <c r="BC43" s="282"/>
      <c r="BD43" s="282"/>
      <c r="BE43" s="281"/>
    </row>
    <row r="44" spans="1:57" s="2" customFormat="1" ht="18" customHeight="1" thickBot="1">
      <c r="A44" s="191"/>
      <c r="B44" s="180"/>
      <c r="C44" s="181"/>
      <c r="D44" s="44" t="s">
        <v>41</v>
      </c>
      <c r="E44" s="223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5"/>
      <c r="V44" s="260"/>
      <c r="W44" s="279"/>
      <c r="X44" s="279"/>
      <c r="Y44" s="230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2"/>
      <c r="AN44" s="234"/>
      <c r="AO44" s="234"/>
      <c r="AP44" s="234"/>
      <c r="AQ44" s="240"/>
      <c r="AR44" s="240"/>
      <c r="AS44" s="86"/>
      <c r="AT44" s="86"/>
      <c r="AU44" s="86"/>
      <c r="AV44" s="86"/>
      <c r="AW44" s="282"/>
      <c r="AX44" s="282"/>
      <c r="AY44" s="282"/>
      <c r="AZ44" s="282"/>
      <c r="BA44" s="282"/>
      <c r="BB44" s="282"/>
      <c r="BC44" s="282"/>
      <c r="BD44" s="282"/>
      <c r="BE44" s="281"/>
    </row>
    <row r="45" spans="1:57" s="2" customFormat="1" ht="18" customHeight="1" thickBot="1">
      <c r="A45" s="191"/>
      <c r="B45" s="243" t="s">
        <v>76</v>
      </c>
      <c r="C45" s="245" t="s">
        <v>77</v>
      </c>
      <c r="D45" s="55" t="s">
        <v>40</v>
      </c>
      <c r="E45" s="261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5"/>
      <c r="V45" s="259"/>
      <c r="W45" s="279"/>
      <c r="X45" s="279"/>
      <c r="Y45" s="261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39" t="s">
        <v>94</v>
      </c>
      <c r="AR45" s="90"/>
      <c r="AS45" s="86"/>
      <c r="AT45" s="86"/>
      <c r="AU45" s="86"/>
      <c r="AV45" s="86"/>
      <c r="AW45" s="282"/>
      <c r="AX45" s="282"/>
      <c r="AY45" s="282"/>
      <c r="AZ45" s="282"/>
      <c r="BA45" s="282"/>
      <c r="BB45" s="282"/>
      <c r="BC45" s="282"/>
      <c r="BD45" s="282"/>
      <c r="BE45" s="281"/>
    </row>
    <row r="46" spans="1:57" s="2" customFormat="1" ht="18" customHeight="1" thickBot="1">
      <c r="A46" s="191"/>
      <c r="B46" s="244"/>
      <c r="C46" s="246"/>
      <c r="D46" s="55" t="s">
        <v>41</v>
      </c>
      <c r="E46" s="263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6"/>
      <c r="V46" s="260"/>
      <c r="W46" s="279"/>
      <c r="X46" s="279"/>
      <c r="Y46" s="263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40"/>
      <c r="AR46" s="90"/>
      <c r="AS46" s="86"/>
      <c r="AT46" s="86"/>
      <c r="AU46" s="86"/>
      <c r="AV46" s="86"/>
      <c r="AW46" s="282"/>
      <c r="AX46" s="282"/>
      <c r="AY46" s="282"/>
      <c r="AZ46" s="282"/>
      <c r="BA46" s="282"/>
      <c r="BB46" s="282"/>
      <c r="BC46" s="282"/>
      <c r="BD46" s="282"/>
      <c r="BE46" s="281"/>
    </row>
    <row r="47" spans="1:57" s="2" customFormat="1" ht="18" customHeight="1" thickBot="1">
      <c r="A47" s="191"/>
      <c r="B47" s="241" t="s">
        <v>91</v>
      </c>
      <c r="C47" s="247" t="s">
        <v>103</v>
      </c>
      <c r="D47" s="57" t="s">
        <v>40</v>
      </c>
      <c r="E47" s="210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2"/>
      <c r="V47" s="259"/>
      <c r="W47" s="279"/>
      <c r="X47" s="279"/>
      <c r="Y47" s="210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35"/>
      <c r="AO47" s="235"/>
      <c r="AP47" s="235"/>
      <c r="AQ47" s="239" t="s">
        <v>94</v>
      </c>
      <c r="AR47" s="90"/>
      <c r="AS47" s="86"/>
      <c r="AT47" s="86"/>
      <c r="AU47" s="86"/>
      <c r="AV47" s="86"/>
      <c r="AW47" s="290"/>
      <c r="AX47" s="290"/>
      <c r="AY47" s="290"/>
      <c r="AZ47" s="290"/>
      <c r="BA47" s="290"/>
      <c r="BB47" s="290"/>
      <c r="BC47" s="290"/>
      <c r="BD47" s="290"/>
      <c r="BE47" s="281"/>
    </row>
    <row r="48" spans="1:57" s="2" customFormat="1" ht="18" customHeight="1" thickBot="1">
      <c r="A48" s="191"/>
      <c r="B48" s="197"/>
      <c r="C48" s="248"/>
      <c r="D48" s="57" t="s">
        <v>41</v>
      </c>
      <c r="E48" s="213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5"/>
      <c r="V48" s="260"/>
      <c r="W48" s="279"/>
      <c r="X48" s="279"/>
      <c r="Y48" s="213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36"/>
      <c r="AO48" s="236"/>
      <c r="AP48" s="236"/>
      <c r="AQ48" s="240"/>
      <c r="AR48" s="90"/>
      <c r="AS48" s="86"/>
      <c r="AT48" s="86"/>
      <c r="AU48" s="86"/>
      <c r="AV48" s="86"/>
      <c r="AW48" s="286"/>
      <c r="AX48" s="282"/>
      <c r="AY48" s="282"/>
      <c r="AZ48" s="282"/>
      <c r="BA48" s="282"/>
      <c r="BB48" s="282"/>
      <c r="BC48" s="282"/>
      <c r="BD48" s="282"/>
      <c r="BE48" s="281"/>
    </row>
    <row r="49" spans="1:57" s="2" customFormat="1" ht="24.75" customHeight="1" thickBot="1">
      <c r="A49" s="191"/>
      <c r="B49" s="249" t="s">
        <v>92</v>
      </c>
      <c r="C49" s="253" t="s">
        <v>104</v>
      </c>
      <c r="D49" s="58" t="s">
        <v>40</v>
      </c>
      <c r="E49" s="220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2"/>
      <c r="V49" s="259"/>
      <c r="W49" s="279"/>
      <c r="X49" s="279"/>
      <c r="Y49" s="228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33"/>
      <c r="AO49" s="233"/>
      <c r="AP49" s="233"/>
      <c r="AQ49" s="239" t="s">
        <v>89</v>
      </c>
      <c r="AR49" s="90"/>
      <c r="AS49" s="86"/>
      <c r="AT49" s="86"/>
      <c r="AU49" s="86"/>
      <c r="AV49" s="86"/>
      <c r="AW49" s="290"/>
      <c r="AX49" s="290"/>
      <c r="AY49" s="290"/>
      <c r="AZ49" s="290"/>
      <c r="BA49" s="290"/>
      <c r="BB49" s="290"/>
      <c r="BC49" s="290"/>
      <c r="BD49" s="290"/>
      <c r="BE49" s="281"/>
    </row>
    <row r="50" spans="1:57" s="2" customFormat="1" ht="19.5" customHeight="1" thickBot="1">
      <c r="A50" s="191"/>
      <c r="B50" s="250"/>
      <c r="C50" s="254"/>
      <c r="D50" s="58" t="s">
        <v>41</v>
      </c>
      <c r="E50" s="223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5"/>
      <c r="V50" s="260"/>
      <c r="W50" s="279"/>
      <c r="X50" s="279"/>
      <c r="Y50" s="230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2"/>
      <c r="AN50" s="234"/>
      <c r="AO50" s="234"/>
      <c r="AP50" s="234"/>
      <c r="AQ50" s="240"/>
      <c r="AR50" s="90"/>
      <c r="AS50" s="86"/>
      <c r="AT50" s="86"/>
      <c r="AU50" s="86"/>
      <c r="AV50" s="86"/>
      <c r="AW50" s="282"/>
      <c r="AX50" s="282"/>
      <c r="AY50" s="282"/>
      <c r="AZ50" s="282"/>
      <c r="BA50" s="282"/>
      <c r="BB50" s="282"/>
      <c r="BC50" s="282"/>
      <c r="BD50" s="282"/>
      <c r="BE50" s="281"/>
    </row>
    <row r="51" spans="1:57" s="2" customFormat="1" ht="30" customHeight="1" thickBot="1">
      <c r="A51" s="191"/>
      <c r="B51" s="249" t="s">
        <v>115</v>
      </c>
      <c r="C51" s="253" t="s">
        <v>116</v>
      </c>
      <c r="D51" s="58" t="s">
        <v>40</v>
      </c>
      <c r="E51" s="72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4"/>
      <c r="V51" s="146"/>
      <c r="W51" s="279"/>
      <c r="X51" s="279"/>
      <c r="Y51" s="75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92"/>
      <c r="AN51" s="93"/>
      <c r="AO51" s="93"/>
      <c r="AP51" s="93"/>
      <c r="AQ51" s="94"/>
      <c r="AR51" s="90"/>
      <c r="AS51" s="86"/>
      <c r="AT51" s="86"/>
      <c r="AU51" s="86"/>
      <c r="AV51" s="86"/>
      <c r="AW51" s="282"/>
      <c r="AX51" s="282"/>
      <c r="AY51" s="282"/>
      <c r="AZ51" s="282"/>
      <c r="BA51" s="282"/>
      <c r="BB51" s="282"/>
      <c r="BC51" s="282"/>
      <c r="BD51" s="282"/>
      <c r="BE51" s="281"/>
    </row>
    <row r="52" spans="1:57" s="2" customFormat="1" ht="30" customHeight="1" thickBot="1">
      <c r="A52" s="191"/>
      <c r="B52" s="250"/>
      <c r="C52" s="254"/>
      <c r="D52" s="58" t="s">
        <v>41</v>
      </c>
      <c r="E52" s="72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4"/>
      <c r="V52" s="146"/>
      <c r="W52" s="279"/>
      <c r="X52" s="279"/>
      <c r="Y52" s="75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92"/>
      <c r="AN52" s="93"/>
      <c r="AO52" s="93"/>
      <c r="AP52" s="93"/>
      <c r="AQ52" s="94"/>
      <c r="AR52" s="90"/>
      <c r="AS52" s="86"/>
      <c r="AT52" s="86"/>
      <c r="AU52" s="86"/>
      <c r="AV52" s="86"/>
      <c r="AW52" s="282"/>
      <c r="AX52" s="282"/>
      <c r="AY52" s="282"/>
      <c r="AZ52" s="282"/>
      <c r="BA52" s="282"/>
      <c r="BB52" s="282"/>
      <c r="BC52" s="282"/>
      <c r="BD52" s="282"/>
      <c r="BE52" s="281"/>
    </row>
    <row r="53" spans="1:57" s="2" customFormat="1" ht="18" customHeight="1" thickBot="1">
      <c r="A53" s="191"/>
      <c r="B53" s="249" t="s">
        <v>78</v>
      </c>
      <c r="C53" s="251" t="s">
        <v>79</v>
      </c>
      <c r="D53" s="58"/>
      <c r="E53" s="220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2"/>
      <c r="V53" s="259"/>
      <c r="W53" s="279"/>
      <c r="X53" s="279"/>
      <c r="Y53" s="228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33"/>
      <c r="AO53" s="233"/>
      <c r="AP53" s="233"/>
      <c r="AQ53" s="239" t="s">
        <v>89</v>
      </c>
      <c r="AR53" s="90"/>
      <c r="AS53" s="86"/>
      <c r="AT53" s="86"/>
      <c r="AU53" s="86"/>
      <c r="AV53" s="86"/>
      <c r="AW53" s="282"/>
      <c r="AX53" s="282"/>
      <c r="AY53" s="282"/>
      <c r="AZ53" s="282"/>
      <c r="BA53" s="282"/>
      <c r="BB53" s="282"/>
      <c r="BC53" s="282"/>
      <c r="BD53" s="282"/>
      <c r="BE53" s="281"/>
    </row>
    <row r="54" spans="1:57" s="2" customFormat="1" ht="18" customHeight="1" thickBot="1">
      <c r="A54" s="191"/>
      <c r="B54" s="250"/>
      <c r="C54" s="252"/>
      <c r="D54" s="58"/>
      <c r="E54" s="223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5"/>
      <c r="V54" s="260"/>
      <c r="W54" s="279"/>
      <c r="X54" s="279"/>
      <c r="Y54" s="230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2"/>
      <c r="AN54" s="234"/>
      <c r="AO54" s="234"/>
      <c r="AP54" s="234"/>
      <c r="AQ54" s="240"/>
      <c r="AR54" s="90"/>
      <c r="AS54" s="86"/>
      <c r="AT54" s="86"/>
      <c r="AU54" s="86"/>
      <c r="AV54" s="86"/>
      <c r="AW54" s="290"/>
      <c r="AX54" s="290"/>
      <c r="AY54" s="290"/>
      <c r="AZ54" s="290"/>
      <c r="BA54" s="290"/>
      <c r="BB54" s="290"/>
      <c r="BC54" s="290"/>
      <c r="BD54" s="290"/>
      <c r="BE54" s="281"/>
    </row>
    <row r="55" spans="1:57" s="2" customFormat="1" ht="18" customHeight="1" thickBot="1">
      <c r="A55" s="191"/>
      <c r="B55" s="249" t="s">
        <v>129</v>
      </c>
      <c r="C55" s="251" t="s">
        <v>136</v>
      </c>
      <c r="D55" s="58"/>
      <c r="E55" s="220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2"/>
      <c r="V55" s="259"/>
      <c r="W55" s="279"/>
      <c r="X55" s="279"/>
      <c r="Y55" s="228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33"/>
      <c r="AO55" s="233"/>
      <c r="AP55" s="233"/>
      <c r="AQ55" s="239"/>
      <c r="AR55" s="90"/>
      <c r="AS55" s="86"/>
      <c r="AT55" s="86"/>
      <c r="AU55" s="86"/>
      <c r="AV55" s="86"/>
      <c r="AW55" s="290"/>
      <c r="AX55" s="290"/>
      <c r="AY55" s="290"/>
      <c r="AZ55" s="290"/>
      <c r="BA55" s="290"/>
      <c r="BB55" s="290"/>
      <c r="BC55" s="290"/>
      <c r="BD55" s="290"/>
      <c r="BE55" s="281"/>
    </row>
    <row r="56" spans="1:57" s="2" customFormat="1" ht="18" customHeight="1" thickBot="1">
      <c r="A56" s="191"/>
      <c r="B56" s="250"/>
      <c r="C56" s="252"/>
      <c r="D56" s="58"/>
      <c r="E56" s="223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5"/>
      <c r="V56" s="260"/>
      <c r="W56" s="279"/>
      <c r="X56" s="279"/>
      <c r="Y56" s="230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2"/>
      <c r="AN56" s="234"/>
      <c r="AO56" s="234"/>
      <c r="AP56" s="234"/>
      <c r="AQ56" s="240"/>
      <c r="AR56" s="90"/>
      <c r="AS56" s="86"/>
      <c r="AT56" s="86"/>
      <c r="AU56" s="86"/>
      <c r="AV56" s="86"/>
      <c r="AW56" s="290"/>
      <c r="AX56" s="290"/>
      <c r="AY56" s="290"/>
      <c r="AZ56" s="290"/>
      <c r="BA56" s="290"/>
      <c r="BB56" s="290"/>
      <c r="BC56" s="290"/>
      <c r="BD56" s="290"/>
      <c r="BE56" s="281"/>
    </row>
    <row r="57" spans="1:57" ht="25.5" customHeight="1" thickBot="1">
      <c r="A57" s="175"/>
      <c r="B57" s="193" t="s">
        <v>80</v>
      </c>
      <c r="C57" s="194"/>
      <c r="D57" s="195"/>
      <c r="E57" s="59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259"/>
      <c r="W57" s="279"/>
      <c r="X57" s="279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36"/>
      <c r="AR57" s="36"/>
      <c r="AS57" s="91"/>
      <c r="AT57" s="91"/>
      <c r="AU57" s="91"/>
      <c r="AV57" s="91"/>
      <c r="AW57" s="283"/>
      <c r="AX57" s="284"/>
      <c r="AY57" s="284"/>
      <c r="AZ57" s="284"/>
      <c r="BA57" s="284"/>
      <c r="BB57" s="284"/>
      <c r="BC57" s="284"/>
      <c r="BD57" s="284"/>
      <c r="BE57" s="281"/>
    </row>
    <row r="58" spans="2:57" ht="25.5" customHeight="1" thickBot="1">
      <c r="B58" s="193" t="s">
        <v>81</v>
      </c>
      <c r="C58" s="194"/>
      <c r="D58" s="195"/>
      <c r="E58" s="61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260"/>
      <c r="W58" s="279"/>
      <c r="X58" s="279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36"/>
      <c r="AR58" s="36"/>
      <c r="AS58" s="89"/>
      <c r="AT58" s="89"/>
      <c r="AU58" s="89"/>
      <c r="AV58" s="89"/>
      <c r="AW58" s="285"/>
      <c r="AX58" s="286"/>
      <c r="AY58" s="286"/>
      <c r="AZ58" s="286"/>
      <c r="BA58" s="286"/>
      <c r="BB58" s="286"/>
      <c r="BC58" s="286"/>
      <c r="BD58" s="286"/>
      <c r="BE58" s="281"/>
    </row>
    <row r="59" spans="2:57" ht="25.5" customHeight="1" thickBot="1">
      <c r="B59" s="193" t="s">
        <v>82</v>
      </c>
      <c r="C59" s="194"/>
      <c r="D59" s="195"/>
      <c r="E59" s="61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108"/>
      <c r="W59" s="279"/>
      <c r="X59" s="279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36"/>
      <c r="AR59" s="36"/>
      <c r="AS59" s="89"/>
      <c r="AT59" s="89"/>
      <c r="AU59" s="89"/>
      <c r="AV59" s="89"/>
      <c r="AW59" s="287"/>
      <c r="AX59" s="287"/>
      <c r="AY59" s="287"/>
      <c r="AZ59" s="287"/>
      <c r="BA59" s="287"/>
      <c r="BB59" s="287"/>
      <c r="BC59" s="287"/>
      <c r="BD59" s="287"/>
      <c r="BE59" s="281"/>
    </row>
    <row r="60" ht="15">
      <c r="A60" s="65"/>
    </row>
    <row r="61" spans="1:57" ht="15">
      <c r="A61" s="65"/>
      <c r="B61" s="65"/>
      <c r="C61" s="65"/>
      <c r="D61" s="65"/>
      <c r="E61" s="66"/>
      <c r="F61" s="66"/>
      <c r="G61" s="66"/>
      <c r="H61" s="66"/>
      <c r="I61" s="66"/>
      <c r="J61" s="66"/>
      <c r="K61" s="66"/>
      <c r="L61" s="66">
        <v>54</v>
      </c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7"/>
      <c r="Y61" s="66"/>
      <c r="Z61" s="66"/>
      <c r="AA61" s="66"/>
      <c r="AB61" s="66"/>
      <c r="AC61" s="66">
        <v>54</v>
      </c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8"/>
      <c r="AW61" s="66"/>
      <c r="AX61" s="66"/>
      <c r="AY61" s="66"/>
      <c r="AZ61" s="66"/>
      <c r="BA61" s="66"/>
      <c r="BB61" s="66"/>
      <c r="BC61" s="66"/>
      <c r="BD61" s="66"/>
      <c r="BE61" s="66"/>
    </row>
    <row r="62" spans="1:57" ht="15">
      <c r="A62" s="65"/>
      <c r="B62" s="65"/>
      <c r="C62" s="65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7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</row>
    <row r="63" spans="1:57" ht="15">
      <c r="A63" s="65"/>
      <c r="B63" s="65"/>
      <c r="C63" s="65"/>
      <c r="D63" s="65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9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70"/>
      <c r="AW63" s="66"/>
      <c r="AX63" s="66"/>
      <c r="AY63" s="66"/>
      <c r="AZ63" s="66"/>
      <c r="BA63" s="66"/>
      <c r="BB63" s="66"/>
      <c r="BC63" s="66"/>
      <c r="BD63" s="66"/>
      <c r="BE63" s="66"/>
    </row>
    <row r="64" spans="1:57" ht="15">
      <c r="A64" s="65"/>
      <c r="B64" s="65"/>
      <c r="C64" s="65"/>
      <c r="D64" s="65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7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</row>
    <row r="65" spans="1:57" ht="15">
      <c r="A65" s="65"/>
      <c r="B65" s="65"/>
      <c r="C65" s="65"/>
      <c r="D65" s="65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7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</row>
    <row r="66" spans="1:57" ht="15">
      <c r="A66" s="65"/>
      <c r="B66" s="65"/>
      <c r="C66" s="65"/>
      <c r="D66" s="65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7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</row>
    <row r="67" spans="1:57" ht="15">
      <c r="A67" s="65"/>
      <c r="B67" s="65"/>
      <c r="C67" s="65"/>
      <c r="D67" s="65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7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</row>
    <row r="68" spans="1:57" ht="15">
      <c r="A68" s="65"/>
      <c r="B68" s="65"/>
      <c r="C68" s="65"/>
      <c r="D68" s="65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7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</row>
    <row r="69" spans="1:57" ht="15">
      <c r="A69" s="65"/>
      <c r="B69" s="65"/>
      <c r="C69" s="65"/>
      <c r="D69" s="65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7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</row>
    <row r="70" spans="1:57" ht="15">
      <c r="A70" s="65"/>
      <c r="B70" s="65"/>
      <c r="C70" s="65"/>
      <c r="D70" s="65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7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</row>
    <row r="71" spans="1:57" ht="15">
      <c r="A71" s="65"/>
      <c r="B71" s="65"/>
      <c r="C71" s="65"/>
      <c r="D71" s="65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7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</row>
    <row r="72" spans="1:57" ht="15">
      <c r="A72" s="65"/>
      <c r="B72" s="65"/>
      <c r="C72" s="65"/>
      <c r="D72" s="65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7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</row>
    <row r="73" spans="1:57" ht="15">
      <c r="A73" s="65"/>
      <c r="B73" s="65"/>
      <c r="C73" s="65"/>
      <c r="D73" s="65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7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</row>
    <row r="74" spans="1:57" ht="15">
      <c r="A74" s="65"/>
      <c r="B74" s="65"/>
      <c r="C74" s="65"/>
      <c r="D74" s="65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7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</row>
    <row r="75" spans="1:57" ht="15">
      <c r="A75" s="65"/>
      <c r="B75" s="65"/>
      <c r="C75" s="65"/>
      <c r="D75" s="65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7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</row>
    <row r="76" spans="1:57" ht="15">
      <c r="A76" s="65"/>
      <c r="B76" s="65"/>
      <c r="C76" s="65"/>
      <c r="D76" s="65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7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</row>
    <row r="77" spans="1:57" ht="15">
      <c r="A77" s="65"/>
      <c r="B77" s="65"/>
      <c r="C77" s="65"/>
      <c r="D77" s="65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7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</row>
    <row r="78" spans="1:57" ht="15">
      <c r="A78" s="65"/>
      <c r="B78" s="65"/>
      <c r="C78" s="65"/>
      <c r="D78" s="65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7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</row>
    <row r="79" spans="1:57" ht="15">
      <c r="A79" s="65"/>
      <c r="B79" s="65"/>
      <c r="C79" s="65"/>
      <c r="D79" s="65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7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</row>
    <row r="80" spans="1:57" ht="15">
      <c r="A80" s="65"/>
      <c r="B80" s="65"/>
      <c r="C80" s="65"/>
      <c r="D80" s="65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7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</row>
    <row r="81" spans="1:57" ht="15">
      <c r="A81" s="65"/>
      <c r="B81" s="65"/>
      <c r="C81" s="65"/>
      <c r="D81" s="65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7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</row>
    <row r="82" spans="1:57" ht="15">
      <c r="A82" s="65"/>
      <c r="B82" s="65"/>
      <c r="C82" s="65"/>
      <c r="D82" s="65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7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</row>
    <row r="83" spans="1:57" ht="15">
      <c r="A83" s="65"/>
      <c r="B83" s="65"/>
      <c r="C83" s="65"/>
      <c r="D83" s="65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7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</row>
    <row r="84" spans="1:57" ht="15">
      <c r="A84" s="65"/>
      <c r="B84" s="65"/>
      <c r="C84" s="65"/>
      <c r="D84" s="65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7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</row>
    <row r="85" spans="1:57" ht="15">
      <c r="A85" s="65"/>
      <c r="B85" s="65"/>
      <c r="C85" s="65"/>
      <c r="D85" s="65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7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</row>
    <row r="86" spans="1:57" ht="15">
      <c r="A86" s="65"/>
      <c r="B86" s="65"/>
      <c r="C86" s="65"/>
      <c r="D86" s="65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7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</row>
    <row r="87" spans="1:57" ht="15">
      <c r="A87" s="65"/>
      <c r="B87" s="65"/>
      <c r="C87" s="65"/>
      <c r="D87" s="65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7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</row>
    <row r="88" spans="1:57" ht="15">
      <c r="A88" s="65"/>
      <c r="B88" s="65"/>
      <c r="C88" s="65"/>
      <c r="D88" s="65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7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</row>
    <row r="89" spans="1:57" ht="15">
      <c r="A89" s="65"/>
      <c r="B89" s="65"/>
      <c r="C89" s="65"/>
      <c r="D89" s="65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7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</row>
    <row r="90" spans="1:57" ht="15">
      <c r="A90" s="65"/>
      <c r="B90" s="65"/>
      <c r="C90" s="65"/>
      <c r="D90" s="65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7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</row>
    <row r="91" spans="1:57" ht="15">
      <c r="A91" s="65"/>
      <c r="B91" s="65"/>
      <c r="C91" s="65"/>
      <c r="D91" s="65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7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</row>
    <row r="92" spans="1:57" ht="15">
      <c r="A92" s="65"/>
      <c r="B92" s="65"/>
      <c r="C92" s="65"/>
      <c r="D92" s="65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7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</row>
    <row r="93" spans="1:57" ht="15">
      <c r="A93" s="65"/>
      <c r="B93" s="65"/>
      <c r="C93" s="65"/>
      <c r="D93" s="65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7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</row>
    <row r="94" spans="1:57" ht="15">
      <c r="A94" s="65"/>
      <c r="B94" s="65"/>
      <c r="C94" s="65"/>
      <c r="D94" s="65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7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</row>
    <row r="95" spans="1:57" ht="15">
      <c r="A95" s="65"/>
      <c r="B95" s="65"/>
      <c r="C95" s="65"/>
      <c r="D95" s="65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7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</row>
    <row r="96" spans="1:57" ht="15">
      <c r="A96" s="65"/>
      <c r="B96" s="65"/>
      <c r="C96" s="65"/>
      <c r="D96" s="65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7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</row>
    <row r="97" spans="1:57" ht="15">
      <c r="A97" s="65"/>
      <c r="B97" s="65"/>
      <c r="C97" s="65"/>
      <c r="D97" s="65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7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</row>
    <row r="98" spans="1:57" ht="15">
      <c r="A98" s="65"/>
      <c r="B98" s="65"/>
      <c r="C98" s="65"/>
      <c r="D98" s="65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7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</row>
    <row r="99" spans="1:57" ht="15">
      <c r="A99" s="65"/>
      <c r="B99" s="65"/>
      <c r="C99" s="65"/>
      <c r="D99" s="65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7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</row>
    <row r="100" spans="1:57" ht="15">
      <c r="A100" s="65"/>
      <c r="B100" s="65"/>
      <c r="C100" s="65"/>
      <c r="D100" s="65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7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</row>
    <row r="101" spans="1:57" ht="15">
      <c r="A101" s="65"/>
      <c r="B101" s="65"/>
      <c r="C101" s="65"/>
      <c r="D101" s="65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7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</row>
    <row r="102" spans="1:57" ht="15">
      <c r="A102" s="65"/>
      <c r="B102" s="65"/>
      <c r="C102" s="65"/>
      <c r="D102" s="65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7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</row>
    <row r="103" spans="1:57" ht="15">
      <c r="A103" s="65"/>
      <c r="B103" s="65"/>
      <c r="C103" s="65"/>
      <c r="D103" s="65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7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</row>
    <row r="104" spans="1:57" ht="15">
      <c r="A104" s="65"/>
      <c r="B104" s="65"/>
      <c r="C104" s="65"/>
      <c r="D104" s="65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7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</row>
    <row r="105" spans="1:57" ht="15">
      <c r="A105" s="65"/>
      <c r="B105" s="65"/>
      <c r="C105" s="65"/>
      <c r="D105" s="65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7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</row>
    <row r="106" spans="1:57" ht="15">
      <c r="A106" s="65"/>
      <c r="B106" s="65"/>
      <c r="C106" s="65"/>
      <c r="D106" s="65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7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</row>
    <row r="107" spans="1:57" ht="15">
      <c r="A107" s="65"/>
      <c r="B107" s="65"/>
      <c r="C107" s="65"/>
      <c r="D107" s="65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7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</row>
    <row r="108" spans="1:57" ht="15">
      <c r="A108" s="65"/>
      <c r="B108" s="65"/>
      <c r="C108" s="65"/>
      <c r="D108" s="65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7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</row>
    <row r="109" spans="1:57" ht="15">
      <c r="A109" s="65"/>
      <c r="B109" s="65"/>
      <c r="C109" s="65"/>
      <c r="D109" s="65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7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</row>
    <row r="110" spans="1:57" ht="15">
      <c r="A110" s="65"/>
      <c r="B110" s="65"/>
      <c r="C110" s="65"/>
      <c r="D110" s="65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7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</row>
    <row r="111" spans="1:57" ht="15">
      <c r="A111" s="65"/>
      <c r="B111" s="65"/>
      <c r="C111" s="65"/>
      <c r="D111" s="65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7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</row>
    <row r="112" spans="1:57" ht="15">
      <c r="A112" s="65"/>
      <c r="B112" s="65"/>
      <c r="C112" s="65"/>
      <c r="D112" s="65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7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</row>
    <row r="113" spans="1:57" ht="15">
      <c r="A113" s="65"/>
      <c r="B113" s="65"/>
      <c r="C113" s="65"/>
      <c r="D113" s="65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7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</row>
    <row r="114" spans="1:57" ht="15">
      <c r="A114" s="65"/>
      <c r="B114" s="65"/>
      <c r="C114" s="65"/>
      <c r="D114" s="65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7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</row>
    <row r="115" spans="1:57" ht="15">
      <c r="A115" s="65"/>
      <c r="B115" s="65"/>
      <c r="C115" s="65"/>
      <c r="D115" s="65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7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</row>
    <row r="116" spans="1:57" ht="15">
      <c r="A116" s="65"/>
      <c r="B116" s="65"/>
      <c r="C116" s="65"/>
      <c r="D116" s="65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7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</row>
    <row r="117" spans="1:57" ht="15">
      <c r="A117" s="65"/>
      <c r="B117" s="65"/>
      <c r="C117" s="65"/>
      <c r="D117" s="65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7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</row>
    <row r="118" spans="1:57" ht="15">
      <c r="A118" s="65"/>
      <c r="B118" s="65"/>
      <c r="C118" s="65"/>
      <c r="D118" s="65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7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</row>
    <row r="119" spans="1:57" ht="15">
      <c r="A119" s="65"/>
      <c r="B119" s="65"/>
      <c r="C119" s="65"/>
      <c r="D119" s="65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7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</row>
    <row r="120" spans="1:57" ht="15">
      <c r="A120" s="65"/>
      <c r="B120" s="65"/>
      <c r="C120" s="65"/>
      <c r="D120" s="65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7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</row>
    <row r="121" spans="1:57" ht="15">
      <c r="A121" s="65"/>
      <c r="B121" s="65"/>
      <c r="C121" s="65"/>
      <c r="D121" s="65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7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</row>
    <row r="122" spans="1:57" ht="15">
      <c r="A122" s="65"/>
      <c r="B122" s="65"/>
      <c r="C122" s="65"/>
      <c r="D122" s="65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7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</row>
    <row r="123" spans="1:57" ht="15">
      <c r="A123" s="65"/>
      <c r="B123" s="65"/>
      <c r="C123" s="65"/>
      <c r="D123" s="65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7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</row>
    <row r="124" spans="1:57" ht="15">
      <c r="A124" s="65"/>
      <c r="B124" s="65"/>
      <c r="C124" s="65"/>
      <c r="D124" s="65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7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</row>
    <row r="125" spans="1:57" ht="15">
      <c r="A125" s="65"/>
      <c r="B125" s="65"/>
      <c r="C125" s="65"/>
      <c r="D125" s="65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7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</row>
    <row r="126" spans="1:57" ht="15">
      <c r="A126" s="65"/>
      <c r="B126" s="65"/>
      <c r="C126" s="65"/>
      <c r="D126" s="65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7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</row>
    <row r="127" spans="1:57" ht="15">
      <c r="A127" s="65"/>
      <c r="B127" s="65"/>
      <c r="C127" s="65"/>
      <c r="D127" s="65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7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</row>
    <row r="128" spans="1:57" ht="15">
      <c r="A128" s="65"/>
      <c r="B128" s="65"/>
      <c r="C128" s="65"/>
      <c r="D128" s="65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7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</row>
    <row r="129" spans="1:57" ht="15">
      <c r="A129" s="65"/>
      <c r="B129" s="65"/>
      <c r="C129" s="65"/>
      <c r="D129" s="65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7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</row>
    <row r="130" spans="1:57" ht="15">
      <c r="A130" s="65"/>
      <c r="B130" s="65"/>
      <c r="C130" s="65"/>
      <c r="D130" s="65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7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</row>
    <row r="131" spans="1:57" ht="15">
      <c r="A131" s="65"/>
      <c r="B131" s="65"/>
      <c r="C131" s="65"/>
      <c r="D131" s="65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7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</row>
    <row r="132" spans="1:57" ht="15">
      <c r="A132" s="65"/>
      <c r="B132" s="65"/>
      <c r="C132" s="65"/>
      <c r="D132" s="65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7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</row>
    <row r="133" spans="1:57" ht="15">
      <c r="A133" s="65"/>
      <c r="B133" s="65"/>
      <c r="C133" s="65"/>
      <c r="D133" s="65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7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</row>
    <row r="134" spans="1:57" ht="15">
      <c r="A134" s="65"/>
      <c r="B134" s="65"/>
      <c r="C134" s="65"/>
      <c r="D134" s="65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7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</row>
    <row r="135" spans="1:57" ht="15">
      <c r="A135" s="65"/>
      <c r="B135" s="65"/>
      <c r="C135" s="65"/>
      <c r="D135" s="65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7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</row>
    <row r="136" spans="1:57" ht="15">
      <c r="A136" s="65"/>
      <c r="B136" s="65"/>
      <c r="C136" s="65"/>
      <c r="D136" s="65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7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</row>
    <row r="137" spans="1:57" ht="15">
      <c r="A137" s="65"/>
      <c r="B137" s="65"/>
      <c r="C137" s="65"/>
      <c r="D137" s="65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7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</row>
    <row r="138" spans="1:57" ht="15">
      <c r="A138" s="65"/>
      <c r="B138" s="65"/>
      <c r="C138" s="65"/>
      <c r="D138" s="65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7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</row>
    <row r="139" spans="1:57" ht="15">
      <c r="A139" s="65"/>
      <c r="B139" s="65"/>
      <c r="C139" s="65"/>
      <c r="D139" s="65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7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</row>
    <row r="140" spans="1:57" ht="15">
      <c r="A140" s="65"/>
      <c r="B140" s="65"/>
      <c r="C140" s="65"/>
      <c r="D140" s="65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7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</row>
    <row r="141" spans="1:57" ht="15">
      <c r="A141" s="65"/>
      <c r="B141" s="65"/>
      <c r="C141" s="65"/>
      <c r="D141" s="65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7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</row>
    <row r="142" spans="1:57" ht="15">
      <c r="A142" s="65"/>
      <c r="B142" s="65"/>
      <c r="C142" s="65"/>
      <c r="D142" s="65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7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</row>
    <row r="143" spans="1:57" ht="15">
      <c r="A143" s="65"/>
      <c r="B143" s="65"/>
      <c r="C143" s="65"/>
      <c r="D143" s="65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7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</row>
    <row r="144" spans="1:57" ht="15">
      <c r="A144" s="65"/>
      <c r="B144" s="65"/>
      <c r="C144" s="65"/>
      <c r="D144" s="65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7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</row>
    <row r="145" spans="1:57" ht="15">
      <c r="A145" s="65"/>
      <c r="B145" s="65"/>
      <c r="C145" s="65"/>
      <c r="D145" s="65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7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</row>
    <row r="146" spans="1:57" ht="15">
      <c r="A146" s="65"/>
      <c r="B146" s="65"/>
      <c r="C146" s="65"/>
      <c r="D146" s="65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7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</row>
    <row r="147" spans="1:57" ht="15">
      <c r="A147" s="65"/>
      <c r="B147" s="65"/>
      <c r="C147" s="65"/>
      <c r="D147" s="65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7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</row>
    <row r="148" spans="1:57" ht="15">
      <c r="A148" s="65"/>
      <c r="B148" s="65"/>
      <c r="C148" s="65"/>
      <c r="D148" s="65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7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</row>
    <row r="149" spans="1:57" ht="15">
      <c r="A149" s="65"/>
      <c r="B149" s="65"/>
      <c r="C149" s="65"/>
      <c r="D149" s="65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7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</row>
    <row r="150" spans="1:57" ht="15">
      <c r="A150" s="65"/>
      <c r="B150" s="65"/>
      <c r="C150" s="65"/>
      <c r="D150" s="65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7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</row>
    <row r="151" spans="1:57" ht="15">
      <c r="A151" s="65"/>
      <c r="B151" s="65"/>
      <c r="C151" s="65"/>
      <c r="D151" s="65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7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</row>
    <row r="152" spans="1:57" ht="15">
      <c r="A152" s="65"/>
      <c r="B152" s="65"/>
      <c r="C152" s="65"/>
      <c r="D152" s="65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7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</row>
    <row r="153" spans="1:57" ht="15">
      <c r="A153" s="65"/>
      <c r="B153" s="65"/>
      <c r="C153" s="65"/>
      <c r="D153" s="65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7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</row>
    <row r="154" spans="1:57" ht="15">
      <c r="A154" s="65"/>
      <c r="B154" s="65"/>
      <c r="C154" s="65"/>
      <c r="D154" s="65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7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</row>
    <row r="155" spans="1:57" ht="15">
      <c r="A155" s="65"/>
      <c r="B155" s="65"/>
      <c r="C155" s="65"/>
      <c r="D155" s="65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7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</row>
  </sheetData>
  <sheetProtection/>
  <mergeCells count="267">
    <mergeCell ref="AR41:AR42"/>
    <mergeCell ref="AQ35:AQ36"/>
    <mergeCell ref="AQ37:AQ38"/>
    <mergeCell ref="AQ39:AQ40"/>
    <mergeCell ref="AQ31:AR32"/>
    <mergeCell ref="AR35:AR36"/>
    <mergeCell ref="AR37:AR38"/>
    <mergeCell ref="AR39:AR40"/>
    <mergeCell ref="AQ33:AQ34"/>
    <mergeCell ref="AR33:AR34"/>
    <mergeCell ref="AO55:AO56"/>
    <mergeCell ref="AP55:AP56"/>
    <mergeCell ref="U35:U36"/>
    <mergeCell ref="U37:U38"/>
    <mergeCell ref="U39:U40"/>
    <mergeCell ref="U41:U42"/>
    <mergeCell ref="AO47:AO48"/>
    <mergeCell ref="AP47:AP48"/>
    <mergeCell ref="AO49:AO50"/>
    <mergeCell ref="AP49:AP50"/>
    <mergeCell ref="AO53:AO54"/>
    <mergeCell ref="AP53:AP54"/>
    <mergeCell ref="AP35:AP36"/>
    <mergeCell ref="AO37:AO38"/>
    <mergeCell ref="AP37:AP38"/>
    <mergeCell ref="AO39:AO40"/>
    <mergeCell ref="AP39:AP40"/>
    <mergeCell ref="AO41:AO42"/>
    <mergeCell ref="AP41:AP42"/>
    <mergeCell ref="AP27:AP28"/>
    <mergeCell ref="AO29:AO30"/>
    <mergeCell ref="AP29:AP30"/>
    <mergeCell ref="AO31:AO32"/>
    <mergeCell ref="AP31:AP32"/>
    <mergeCell ref="AO33:AO34"/>
    <mergeCell ref="AP33:AP34"/>
    <mergeCell ref="AP19:AP20"/>
    <mergeCell ref="AO21:AO22"/>
    <mergeCell ref="AP21:AP22"/>
    <mergeCell ref="AO23:AO24"/>
    <mergeCell ref="AP23:AP24"/>
    <mergeCell ref="AO25:AO26"/>
    <mergeCell ref="AP25:AP26"/>
    <mergeCell ref="AP11:AP12"/>
    <mergeCell ref="AO13:AO14"/>
    <mergeCell ref="AP13:AP14"/>
    <mergeCell ref="AO15:AO16"/>
    <mergeCell ref="AP15:AP16"/>
    <mergeCell ref="AO17:AO18"/>
    <mergeCell ref="AP17:AP18"/>
    <mergeCell ref="V53:V54"/>
    <mergeCell ref="V55:V56"/>
    <mergeCell ref="V57:V58"/>
    <mergeCell ref="B51:B52"/>
    <mergeCell ref="C51:C52"/>
    <mergeCell ref="AO11:AO12"/>
    <mergeCell ref="AO19:AO20"/>
    <mergeCell ref="AO35:AO36"/>
    <mergeCell ref="AO43:AO44"/>
    <mergeCell ref="AO45:AO46"/>
    <mergeCell ref="V35:V36"/>
    <mergeCell ref="V37:V38"/>
    <mergeCell ref="V39:V40"/>
    <mergeCell ref="V41:V42"/>
    <mergeCell ref="V43:V44"/>
    <mergeCell ref="V45:V46"/>
    <mergeCell ref="AN41:AN42"/>
    <mergeCell ref="U8:V8"/>
    <mergeCell ref="U10:V10"/>
    <mergeCell ref="V11:V12"/>
    <mergeCell ref="V13:V14"/>
    <mergeCell ref="V15:V16"/>
    <mergeCell ref="V17:V18"/>
    <mergeCell ref="V19:V20"/>
    <mergeCell ref="V21:V22"/>
    <mergeCell ref="V23:V24"/>
    <mergeCell ref="E37:T38"/>
    <mergeCell ref="E39:T40"/>
    <mergeCell ref="E41:T42"/>
    <mergeCell ref="Y35:AM36"/>
    <mergeCell ref="AN35:AN36"/>
    <mergeCell ref="Y37:AM38"/>
    <mergeCell ref="AN37:AN38"/>
    <mergeCell ref="Y39:AM40"/>
    <mergeCell ref="AN39:AN40"/>
    <mergeCell ref="Y41:AM42"/>
    <mergeCell ref="B41:B42"/>
    <mergeCell ref="C41:C42"/>
    <mergeCell ref="B35:B36"/>
    <mergeCell ref="C35:C36"/>
    <mergeCell ref="B37:B38"/>
    <mergeCell ref="C37:C38"/>
    <mergeCell ref="B39:B40"/>
    <mergeCell ref="C39:C40"/>
    <mergeCell ref="E35:T36"/>
    <mergeCell ref="B57:D57"/>
    <mergeCell ref="B58:D58"/>
    <mergeCell ref="B59:D59"/>
    <mergeCell ref="AQ49:AQ50"/>
    <mergeCell ref="B47:B48"/>
    <mergeCell ref="C47:C48"/>
    <mergeCell ref="B53:B54"/>
    <mergeCell ref="C53:C54"/>
    <mergeCell ref="E53:T54"/>
    <mergeCell ref="U53:U54"/>
    <mergeCell ref="Y53:AM54"/>
    <mergeCell ref="AN53:AN54"/>
    <mergeCell ref="AQ53:AQ54"/>
    <mergeCell ref="B49:B50"/>
    <mergeCell ref="C49:C50"/>
    <mergeCell ref="E49:T50"/>
    <mergeCell ref="U49:U50"/>
    <mergeCell ref="Y49:AM50"/>
    <mergeCell ref="AN49:AN50"/>
    <mergeCell ref="V49:V50"/>
    <mergeCell ref="E47:T48"/>
    <mergeCell ref="U47:U48"/>
    <mergeCell ref="Y47:AM48"/>
    <mergeCell ref="AN47:AN48"/>
    <mergeCell ref="AQ43:AQ44"/>
    <mergeCell ref="V47:V48"/>
    <mergeCell ref="AR43:AR44"/>
    <mergeCell ref="AQ45:AQ46"/>
    <mergeCell ref="AQ47:AQ48"/>
    <mergeCell ref="AP43:AP44"/>
    <mergeCell ref="AP45:AP46"/>
    <mergeCell ref="E43:T44"/>
    <mergeCell ref="U43:U44"/>
    <mergeCell ref="Y43:AM44"/>
    <mergeCell ref="AN43:AN44"/>
    <mergeCell ref="B45:B46"/>
    <mergeCell ref="C45:C46"/>
    <mergeCell ref="E45:T46"/>
    <mergeCell ref="U45:U46"/>
    <mergeCell ref="Y45:AM46"/>
    <mergeCell ref="AN45:AN46"/>
    <mergeCell ref="B33:B34"/>
    <mergeCell ref="C33:C34"/>
    <mergeCell ref="E33:T34"/>
    <mergeCell ref="U33:U34"/>
    <mergeCell ref="Y33:AM34"/>
    <mergeCell ref="AN33:AN34"/>
    <mergeCell ref="V33:V34"/>
    <mergeCell ref="B31:B32"/>
    <mergeCell ref="C31:C32"/>
    <mergeCell ref="E31:T32"/>
    <mergeCell ref="U31:U32"/>
    <mergeCell ref="Y31:AM32"/>
    <mergeCell ref="AN31:AN32"/>
    <mergeCell ref="V31:V32"/>
    <mergeCell ref="AQ29:AQ30"/>
    <mergeCell ref="AR29:AR30"/>
    <mergeCell ref="B29:B30"/>
    <mergeCell ref="C29:C30"/>
    <mergeCell ref="E29:T30"/>
    <mergeCell ref="U29:U30"/>
    <mergeCell ref="Y29:AM30"/>
    <mergeCell ref="AN29:AN30"/>
    <mergeCell ref="V29:V30"/>
    <mergeCell ref="AQ27:AQ28"/>
    <mergeCell ref="AR27:AR28"/>
    <mergeCell ref="B27:B28"/>
    <mergeCell ref="C27:C28"/>
    <mergeCell ref="E27:T28"/>
    <mergeCell ref="U27:U28"/>
    <mergeCell ref="Y27:AM28"/>
    <mergeCell ref="AN27:AN28"/>
    <mergeCell ref="AO27:AO28"/>
    <mergeCell ref="V27:V28"/>
    <mergeCell ref="B25:B26"/>
    <mergeCell ref="C25:C26"/>
    <mergeCell ref="E25:T26"/>
    <mergeCell ref="U25:U26"/>
    <mergeCell ref="Y25:AM26"/>
    <mergeCell ref="AN25:AN26"/>
    <mergeCell ref="V25:V26"/>
    <mergeCell ref="AQ25:AQ26"/>
    <mergeCell ref="AR25:AR26"/>
    <mergeCell ref="AQ21:AQ22"/>
    <mergeCell ref="AR21:AR22"/>
    <mergeCell ref="B23:B24"/>
    <mergeCell ref="C23:C24"/>
    <mergeCell ref="E23:T24"/>
    <mergeCell ref="U23:U24"/>
    <mergeCell ref="Y23:AM24"/>
    <mergeCell ref="AN23:AN24"/>
    <mergeCell ref="AQ19:AQ20"/>
    <mergeCell ref="AR19:AR20"/>
    <mergeCell ref="AQ23:AQ24"/>
    <mergeCell ref="AR23:AR24"/>
    <mergeCell ref="B21:B22"/>
    <mergeCell ref="C21:C22"/>
    <mergeCell ref="E21:T22"/>
    <mergeCell ref="U21:U22"/>
    <mergeCell ref="Y21:AM22"/>
    <mergeCell ref="AN21:AN22"/>
    <mergeCell ref="B19:B20"/>
    <mergeCell ref="C19:C20"/>
    <mergeCell ref="E19:T20"/>
    <mergeCell ref="U19:U20"/>
    <mergeCell ref="Y19:AM20"/>
    <mergeCell ref="AN19:AN20"/>
    <mergeCell ref="AQ15:AQ16"/>
    <mergeCell ref="AR15:AR16"/>
    <mergeCell ref="B17:B18"/>
    <mergeCell ref="C17:C18"/>
    <mergeCell ref="E17:T18"/>
    <mergeCell ref="U17:U18"/>
    <mergeCell ref="Y17:AM18"/>
    <mergeCell ref="AN17:AN18"/>
    <mergeCell ref="AQ17:AQ18"/>
    <mergeCell ref="AR17:AR18"/>
    <mergeCell ref="B15:B16"/>
    <mergeCell ref="C15:C16"/>
    <mergeCell ref="E15:T16"/>
    <mergeCell ref="U15:U16"/>
    <mergeCell ref="Y15:AM16"/>
    <mergeCell ref="AN15:AN16"/>
    <mergeCell ref="AQ11:AQ12"/>
    <mergeCell ref="AR11:AR12"/>
    <mergeCell ref="B13:B14"/>
    <mergeCell ref="C13:C14"/>
    <mergeCell ref="E13:T14"/>
    <mergeCell ref="U13:U14"/>
    <mergeCell ref="Y13:AM14"/>
    <mergeCell ref="AN13:AN14"/>
    <mergeCell ref="AQ13:AQ14"/>
    <mergeCell ref="AR13:AR14"/>
    <mergeCell ref="BB6:BE6"/>
    <mergeCell ref="E7:BE7"/>
    <mergeCell ref="E9:BE9"/>
    <mergeCell ref="A11:A57"/>
    <mergeCell ref="B11:B12"/>
    <mergeCell ref="C11:C12"/>
    <mergeCell ref="E11:T12"/>
    <mergeCell ref="U11:U12"/>
    <mergeCell ref="Y11:AM12"/>
    <mergeCell ref="AN11:AN12"/>
    <mergeCell ref="AB6:AD6"/>
    <mergeCell ref="AF6:AI6"/>
    <mergeCell ref="AK6:AM6"/>
    <mergeCell ref="AO6:AR6"/>
    <mergeCell ref="AT6:AV6"/>
    <mergeCell ref="AX6:AZ6"/>
    <mergeCell ref="AP4:BA4"/>
    <mergeCell ref="U5:AB5"/>
    <mergeCell ref="A6:A10"/>
    <mergeCell ref="B6:B10"/>
    <mergeCell ref="C6:C10"/>
    <mergeCell ref="D6:D10"/>
    <mergeCell ref="F6:H6"/>
    <mergeCell ref="J6:L6"/>
    <mergeCell ref="N6:Q6"/>
    <mergeCell ref="X6:Z6"/>
    <mergeCell ref="J1:AK1"/>
    <mergeCell ref="A2:BE2"/>
    <mergeCell ref="B3:BD3"/>
    <mergeCell ref="AQ41:AQ42"/>
    <mergeCell ref="B55:B56"/>
    <mergeCell ref="C55:C56"/>
    <mergeCell ref="E55:T56"/>
    <mergeCell ref="U55:U56"/>
    <mergeCell ref="Y55:AM56"/>
    <mergeCell ref="AN55:AN56"/>
    <mergeCell ref="AQ55:AQ56"/>
    <mergeCell ref="B43:B44"/>
    <mergeCell ref="C43:C44"/>
  </mergeCells>
  <printOptions/>
  <pageMargins left="0.26" right="0.17" top="0.3543307086614173" bottom="0.19" header="0.31496062992125984" footer="0.17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41"/>
  <sheetViews>
    <sheetView tabSelected="1" view="pageBreakPreview" zoomScaleSheetLayoutView="100" zoomScalePageLayoutView="0" workbookViewId="0" topLeftCell="D2">
      <selection activeCell="Z17" sqref="Z17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1" width="4.421875" style="0" customWidth="1"/>
    <col min="22" max="22" width="5.7109375" style="0" customWidth="1"/>
    <col min="23" max="23" width="4.421875" style="2" customWidth="1"/>
    <col min="24" max="30" width="4.421875" style="0" customWidth="1"/>
    <col min="31" max="31" width="4.140625" style="0" customWidth="1"/>
    <col min="32" max="46" width="4.421875" style="0" customWidth="1"/>
    <col min="47" max="47" width="4.8515625" style="0" customWidth="1"/>
    <col min="48" max="49" width="5.28125" style="0" customWidth="1"/>
    <col min="50" max="57" width="4.421875" style="0" customWidth="1"/>
  </cols>
  <sheetData>
    <row r="1" spans="10:57" ht="15">
      <c r="J1" s="147" t="s">
        <v>4</v>
      </c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3"/>
      <c r="AM1" s="3"/>
      <c r="AN1" s="3"/>
      <c r="AO1" s="3"/>
      <c r="AQ1" s="4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ht="15">
      <c r="A2" s="150" t="s">
        <v>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</row>
    <row r="3" spans="2:56" ht="15">
      <c r="B3" s="150" t="s">
        <v>95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</row>
    <row r="4" spans="2:56" ht="15.75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6" t="s">
        <v>149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8"/>
      <c r="AK4" s="8"/>
      <c r="AL4" s="8"/>
      <c r="AM4" s="8"/>
      <c r="AN4" s="8"/>
      <c r="AO4" s="6"/>
      <c r="AP4" s="150" t="s">
        <v>6</v>
      </c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6"/>
      <c r="BC4" s="6"/>
      <c r="BD4" s="6"/>
    </row>
    <row r="5" spans="2:56" ht="15" customHeight="1" thickBot="1">
      <c r="B5" s="9" t="s">
        <v>148</v>
      </c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9"/>
      <c r="P5" s="9"/>
      <c r="Q5" s="9"/>
      <c r="R5" s="9"/>
      <c r="S5" s="9"/>
      <c r="T5" s="9"/>
      <c r="U5" s="9"/>
      <c r="V5" s="155"/>
      <c r="W5" s="155"/>
      <c r="X5" s="155"/>
      <c r="Y5" s="155"/>
      <c r="Z5" s="156"/>
      <c r="AA5" s="157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6"/>
      <c r="AQ5" s="6"/>
      <c r="AR5" s="6"/>
      <c r="AS5" s="11"/>
      <c r="AT5" s="6"/>
      <c r="AU5" s="6"/>
      <c r="AV5" s="6"/>
      <c r="AW5" s="11"/>
      <c r="AX5" s="11"/>
      <c r="AY5" s="11"/>
      <c r="AZ5" s="11"/>
      <c r="BA5" s="11"/>
      <c r="BB5" s="11"/>
      <c r="BC5" s="11"/>
      <c r="BD5" s="11"/>
    </row>
    <row r="6" spans="1:57" ht="60" customHeight="1" thickBot="1">
      <c r="A6" s="158" t="s">
        <v>8</v>
      </c>
      <c r="B6" s="158" t="s">
        <v>9</v>
      </c>
      <c r="C6" s="158" t="s">
        <v>10</v>
      </c>
      <c r="D6" s="158" t="s">
        <v>11</v>
      </c>
      <c r="E6" s="12" t="s">
        <v>12</v>
      </c>
      <c r="F6" s="159" t="s">
        <v>13</v>
      </c>
      <c r="G6" s="160"/>
      <c r="H6" s="160"/>
      <c r="I6" s="13" t="s">
        <v>14</v>
      </c>
      <c r="J6" s="161" t="s">
        <v>15</v>
      </c>
      <c r="K6" s="152"/>
      <c r="L6" s="153"/>
      <c r="M6" s="14" t="s">
        <v>16</v>
      </c>
      <c r="N6" s="161" t="s">
        <v>17</v>
      </c>
      <c r="O6" s="162"/>
      <c r="P6" s="162"/>
      <c r="Q6" s="163"/>
      <c r="R6" s="15" t="s">
        <v>18</v>
      </c>
      <c r="S6" s="161" t="s">
        <v>19</v>
      </c>
      <c r="T6" s="162"/>
      <c r="U6" s="162"/>
      <c r="V6" s="16" t="s">
        <v>20</v>
      </c>
      <c r="W6" s="164" t="s">
        <v>21</v>
      </c>
      <c r="X6" s="165"/>
      <c r="Y6" s="166"/>
      <c r="Z6" s="17" t="s">
        <v>22</v>
      </c>
      <c r="AA6" s="151" t="s">
        <v>23</v>
      </c>
      <c r="AB6" s="152"/>
      <c r="AC6" s="152"/>
      <c r="AD6" s="121" t="s">
        <v>24</v>
      </c>
      <c r="AE6" s="152"/>
      <c r="AF6" s="152"/>
      <c r="AG6" s="152"/>
      <c r="AH6" s="152"/>
      <c r="AI6" s="167"/>
      <c r="AJ6" s="15" t="s">
        <v>26</v>
      </c>
      <c r="AK6" s="151" t="s">
        <v>27</v>
      </c>
      <c r="AL6" s="152"/>
      <c r="AM6" s="153"/>
      <c r="AN6" s="15" t="s">
        <v>28</v>
      </c>
      <c r="AO6" s="151" t="s">
        <v>29</v>
      </c>
      <c r="AP6" s="152"/>
      <c r="AQ6" s="152"/>
      <c r="AR6" s="153"/>
      <c r="AS6" s="18" t="s">
        <v>30</v>
      </c>
      <c r="AT6" s="151" t="s">
        <v>31</v>
      </c>
      <c r="AU6" s="152"/>
      <c r="AV6" s="153"/>
      <c r="AW6" s="19" t="s">
        <v>32</v>
      </c>
      <c r="AX6" s="151" t="s">
        <v>33</v>
      </c>
      <c r="AY6" s="152"/>
      <c r="AZ6" s="153"/>
      <c r="BA6" s="18" t="s">
        <v>34</v>
      </c>
      <c r="BB6" s="151" t="s">
        <v>35</v>
      </c>
      <c r="BC6" s="152"/>
      <c r="BD6" s="152"/>
      <c r="BE6" s="153"/>
    </row>
    <row r="7" spans="1:57" ht="15.75" customHeight="1" thickBot="1">
      <c r="A7" s="158"/>
      <c r="B7" s="158"/>
      <c r="C7" s="158"/>
      <c r="D7" s="158"/>
      <c r="E7" s="168" t="s">
        <v>37</v>
      </c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</row>
    <row r="8" spans="1:57" ht="19.5" customHeight="1" thickBot="1">
      <c r="A8" s="158"/>
      <c r="B8" s="158"/>
      <c r="C8" s="158"/>
      <c r="D8" s="158"/>
      <c r="E8" s="20">
        <v>36</v>
      </c>
      <c r="F8" s="21">
        <v>37</v>
      </c>
      <c r="G8" s="21">
        <v>38</v>
      </c>
      <c r="H8" s="21">
        <v>39</v>
      </c>
      <c r="I8" s="21">
        <v>40</v>
      </c>
      <c r="J8" s="21">
        <v>41</v>
      </c>
      <c r="K8" s="21">
        <v>42</v>
      </c>
      <c r="L8" s="21">
        <v>43</v>
      </c>
      <c r="M8" s="22">
        <v>44</v>
      </c>
      <c r="N8" s="22">
        <v>45</v>
      </c>
      <c r="O8" s="22">
        <v>46</v>
      </c>
      <c r="P8" s="22">
        <v>47</v>
      </c>
      <c r="Q8" s="22">
        <v>48</v>
      </c>
      <c r="R8" s="22">
        <v>49</v>
      </c>
      <c r="S8" s="22">
        <v>50</v>
      </c>
      <c r="T8" s="22">
        <v>51</v>
      </c>
      <c r="U8" s="110">
        <v>52</v>
      </c>
      <c r="V8" s="22">
        <v>1</v>
      </c>
      <c r="W8" s="23">
        <v>2</v>
      </c>
      <c r="X8" s="22">
        <v>3</v>
      </c>
      <c r="Y8" s="22">
        <v>4</v>
      </c>
      <c r="Z8" s="22">
        <v>5</v>
      </c>
      <c r="AA8" s="22">
        <v>6</v>
      </c>
      <c r="AB8" s="22">
        <v>7</v>
      </c>
      <c r="AC8" s="110">
        <v>8</v>
      </c>
      <c r="AD8" s="110">
        <v>9</v>
      </c>
      <c r="AE8" s="22">
        <v>10</v>
      </c>
      <c r="AF8" s="22">
        <v>11</v>
      </c>
      <c r="AG8" s="255">
        <v>12</v>
      </c>
      <c r="AH8" s="256"/>
      <c r="AI8" s="22">
        <v>13</v>
      </c>
      <c r="AJ8" s="21">
        <v>14</v>
      </c>
      <c r="AK8" s="21">
        <v>15</v>
      </c>
      <c r="AL8" s="21">
        <v>16</v>
      </c>
      <c r="AM8" s="21">
        <v>17</v>
      </c>
      <c r="AN8" s="22">
        <v>18</v>
      </c>
      <c r="AO8" s="25">
        <v>19</v>
      </c>
      <c r="AP8" s="21">
        <v>20</v>
      </c>
      <c r="AQ8" s="21">
        <v>21</v>
      </c>
      <c r="AR8" s="21">
        <v>22</v>
      </c>
      <c r="AS8" s="21">
        <v>23</v>
      </c>
      <c r="AT8" s="21">
        <v>24</v>
      </c>
      <c r="AU8" s="21">
        <v>25</v>
      </c>
      <c r="AV8" s="21">
        <v>26</v>
      </c>
      <c r="AW8" s="24">
        <v>27</v>
      </c>
      <c r="AX8" s="25">
        <v>28</v>
      </c>
      <c r="AY8" s="21">
        <v>29</v>
      </c>
      <c r="AZ8" s="21">
        <v>30</v>
      </c>
      <c r="BA8" s="21">
        <v>31</v>
      </c>
      <c r="BB8" s="21">
        <v>32</v>
      </c>
      <c r="BC8" s="21">
        <v>33</v>
      </c>
      <c r="BD8" s="21">
        <v>34</v>
      </c>
      <c r="BE8" s="21">
        <v>35</v>
      </c>
    </row>
    <row r="9" spans="1:57" ht="19.5" customHeight="1" thickBot="1">
      <c r="A9" s="158"/>
      <c r="B9" s="158"/>
      <c r="C9" s="158"/>
      <c r="D9" s="158"/>
      <c r="E9" s="171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</row>
    <row r="10" spans="1:57" ht="19.5" customHeight="1" thickBot="1">
      <c r="A10" s="158"/>
      <c r="B10" s="158"/>
      <c r="C10" s="158"/>
      <c r="D10" s="158"/>
      <c r="E10" s="27">
        <v>1</v>
      </c>
      <c r="F10" s="28">
        <v>2</v>
      </c>
      <c r="G10" s="28">
        <v>3</v>
      </c>
      <c r="H10" s="28">
        <v>4</v>
      </c>
      <c r="I10" s="28">
        <v>5</v>
      </c>
      <c r="J10" s="28">
        <v>6</v>
      </c>
      <c r="K10" s="28">
        <v>7</v>
      </c>
      <c r="L10" s="28">
        <v>8</v>
      </c>
      <c r="M10" s="29">
        <v>9</v>
      </c>
      <c r="N10" s="29">
        <v>10</v>
      </c>
      <c r="O10" s="29">
        <v>11</v>
      </c>
      <c r="P10" s="29">
        <v>12</v>
      </c>
      <c r="Q10" s="29">
        <v>13</v>
      </c>
      <c r="R10" s="29">
        <v>14</v>
      </c>
      <c r="S10" s="29">
        <v>15</v>
      </c>
      <c r="T10" s="29">
        <v>16</v>
      </c>
      <c r="U10" s="124">
        <v>17</v>
      </c>
      <c r="V10" s="29">
        <v>18</v>
      </c>
      <c r="W10" s="30">
        <v>19</v>
      </c>
      <c r="X10" s="29">
        <v>20</v>
      </c>
      <c r="Y10" s="29">
        <v>21</v>
      </c>
      <c r="Z10" s="29">
        <v>22</v>
      </c>
      <c r="AA10" s="29">
        <v>23</v>
      </c>
      <c r="AB10" s="29">
        <v>24</v>
      </c>
      <c r="AC10" s="95">
        <v>25</v>
      </c>
      <c r="AD10" s="95">
        <v>26</v>
      </c>
      <c r="AE10" s="29">
        <v>27</v>
      </c>
      <c r="AF10" s="29">
        <v>28</v>
      </c>
      <c r="AG10" s="191">
        <v>29</v>
      </c>
      <c r="AH10" s="192"/>
      <c r="AI10" s="29">
        <v>30</v>
      </c>
      <c r="AJ10" s="29">
        <v>31</v>
      </c>
      <c r="AK10" s="29">
        <v>32</v>
      </c>
      <c r="AL10" s="29">
        <v>33</v>
      </c>
      <c r="AM10" s="29">
        <v>34</v>
      </c>
      <c r="AN10" s="29">
        <v>35</v>
      </c>
      <c r="AO10" s="29">
        <v>36</v>
      </c>
      <c r="AP10" s="29">
        <v>37</v>
      </c>
      <c r="AQ10" s="29">
        <v>38</v>
      </c>
      <c r="AR10" s="29">
        <v>39</v>
      </c>
      <c r="AS10" s="29">
        <v>40</v>
      </c>
      <c r="AT10" s="29">
        <v>41</v>
      </c>
      <c r="AU10" s="29">
        <v>42</v>
      </c>
      <c r="AV10" s="29">
        <v>43</v>
      </c>
      <c r="AW10" s="31">
        <v>44</v>
      </c>
      <c r="AX10" s="32">
        <v>45</v>
      </c>
      <c r="AY10" s="28">
        <v>46</v>
      </c>
      <c r="AZ10" s="28">
        <v>47</v>
      </c>
      <c r="BA10" s="28">
        <v>48</v>
      </c>
      <c r="BB10" s="28">
        <v>49</v>
      </c>
      <c r="BC10" s="28">
        <v>50</v>
      </c>
      <c r="BD10" s="28">
        <v>51</v>
      </c>
      <c r="BE10" s="28">
        <v>52</v>
      </c>
    </row>
    <row r="11" spans="1:57" ht="18" customHeight="1" thickBot="1">
      <c r="A11" s="174"/>
      <c r="B11" s="176" t="s">
        <v>38</v>
      </c>
      <c r="C11" s="177" t="s">
        <v>39</v>
      </c>
      <c r="D11" s="33" t="s">
        <v>40</v>
      </c>
      <c r="E11" s="34">
        <f>E13+E17+E41</f>
        <v>36</v>
      </c>
      <c r="F11" s="34">
        <f aca="true" t="shared" si="0" ref="F11:T11">F13+F17+F41</f>
        <v>36</v>
      </c>
      <c r="G11" s="34">
        <f t="shared" si="0"/>
        <v>36</v>
      </c>
      <c r="H11" s="34">
        <f t="shared" si="0"/>
        <v>36</v>
      </c>
      <c r="I11" s="34">
        <f t="shared" si="0"/>
        <v>36</v>
      </c>
      <c r="J11" s="34">
        <f t="shared" si="0"/>
        <v>36</v>
      </c>
      <c r="K11" s="34">
        <f t="shared" si="0"/>
        <v>36</v>
      </c>
      <c r="L11" s="34">
        <f t="shared" si="0"/>
        <v>36</v>
      </c>
      <c r="M11" s="34">
        <f t="shared" si="0"/>
        <v>36</v>
      </c>
      <c r="N11" s="34">
        <f t="shared" si="0"/>
        <v>36</v>
      </c>
      <c r="O11" s="34">
        <f t="shared" si="0"/>
        <v>36</v>
      </c>
      <c r="P11" s="34">
        <f t="shared" si="0"/>
        <v>36</v>
      </c>
      <c r="Q11" s="34">
        <f t="shared" si="0"/>
        <v>36</v>
      </c>
      <c r="R11" s="34">
        <f t="shared" si="0"/>
        <v>36</v>
      </c>
      <c r="S11" s="34">
        <f t="shared" si="0"/>
        <v>36</v>
      </c>
      <c r="T11" s="34">
        <f t="shared" si="0"/>
        <v>36</v>
      </c>
      <c r="U11" s="123">
        <f>SUM(D11:T11)</f>
        <v>576</v>
      </c>
      <c r="V11" s="279"/>
      <c r="W11" s="2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36"/>
      <c r="AT11" s="111"/>
      <c r="AU11" s="111"/>
      <c r="AV11" s="111"/>
      <c r="AW11" s="112"/>
      <c r="AX11" s="112"/>
      <c r="AY11" s="280"/>
      <c r="AZ11" s="280"/>
      <c r="BA11" s="280"/>
      <c r="BB11" s="280"/>
      <c r="BC11" s="280"/>
      <c r="BD11" s="280"/>
      <c r="BE11" s="281"/>
    </row>
    <row r="12" spans="1:57" s="2" customFormat="1" ht="18" customHeight="1" thickBot="1">
      <c r="A12" s="175"/>
      <c r="B12" s="176"/>
      <c r="C12" s="177"/>
      <c r="D12" s="33" t="s">
        <v>41</v>
      </c>
      <c r="E12" s="40">
        <f>E14+E18+E42</f>
        <v>15</v>
      </c>
      <c r="F12" s="40">
        <f aca="true" t="shared" si="1" ref="F12:T12">F14+F18+F42</f>
        <v>15</v>
      </c>
      <c r="G12" s="40">
        <f t="shared" si="1"/>
        <v>15</v>
      </c>
      <c r="H12" s="40">
        <f t="shared" si="1"/>
        <v>15</v>
      </c>
      <c r="I12" s="40">
        <f t="shared" si="1"/>
        <v>15</v>
      </c>
      <c r="J12" s="40">
        <f t="shared" si="1"/>
        <v>15</v>
      </c>
      <c r="K12" s="40">
        <f t="shared" si="1"/>
        <v>15</v>
      </c>
      <c r="L12" s="40">
        <f t="shared" si="1"/>
        <v>15</v>
      </c>
      <c r="M12" s="40">
        <f t="shared" si="1"/>
        <v>15</v>
      </c>
      <c r="N12" s="40">
        <f t="shared" si="1"/>
        <v>15</v>
      </c>
      <c r="O12" s="40">
        <f t="shared" si="1"/>
        <v>15</v>
      </c>
      <c r="P12" s="40">
        <f t="shared" si="1"/>
        <v>15</v>
      </c>
      <c r="Q12" s="40">
        <f t="shared" si="1"/>
        <v>0</v>
      </c>
      <c r="R12" s="40">
        <f t="shared" si="1"/>
        <v>0</v>
      </c>
      <c r="S12" s="40">
        <f t="shared" si="1"/>
        <v>0</v>
      </c>
      <c r="T12" s="40">
        <f t="shared" si="1"/>
        <v>18</v>
      </c>
      <c r="U12" s="123">
        <f aca="true" t="shared" si="2" ref="U12:U45">SUM(D12:T12)</f>
        <v>198</v>
      </c>
      <c r="V12" s="279"/>
      <c r="W12" s="2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36"/>
      <c r="AT12" s="111"/>
      <c r="AU12" s="111"/>
      <c r="AV12" s="111"/>
      <c r="AW12" s="112"/>
      <c r="AX12" s="112"/>
      <c r="AY12" s="280"/>
      <c r="AZ12" s="280"/>
      <c r="BA12" s="280"/>
      <c r="BB12" s="280"/>
      <c r="BC12" s="280"/>
      <c r="BD12" s="280"/>
      <c r="BE12" s="281"/>
    </row>
    <row r="13" spans="1:57" s="2" customFormat="1" ht="18" customHeight="1" thickBot="1">
      <c r="A13" s="175"/>
      <c r="B13" s="241" t="s">
        <v>38</v>
      </c>
      <c r="C13" s="196" t="s">
        <v>68</v>
      </c>
      <c r="D13" s="49" t="s">
        <v>40</v>
      </c>
      <c r="E13" s="71">
        <f>E15</f>
        <v>5</v>
      </c>
      <c r="F13" s="104">
        <f aca="true" t="shared" si="3" ref="F13:O13">F15</f>
        <v>6</v>
      </c>
      <c r="G13" s="104">
        <f t="shared" si="3"/>
        <v>5</v>
      </c>
      <c r="H13" s="104">
        <f t="shared" si="3"/>
        <v>6</v>
      </c>
      <c r="I13" s="104">
        <f t="shared" si="3"/>
        <v>5</v>
      </c>
      <c r="J13" s="104">
        <f t="shared" si="3"/>
        <v>5</v>
      </c>
      <c r="K13" s="104">
        <f t="shared" si="3"/>
        <v>5</v>
      </c>
      <c r="L13" s="104">
        <f t="shared" si="3"/>
        <v>5</v>
      </c>
      <c r="M13" s="104">
        <f t="shared" si="3"/>
        <v>5</v>
      </c>
      <c r="N13" s="104">
        <f t="shared" si="3"/>
        <v>5</v>
      </c>
      <c r="O13" s="104">
        <f t="shared" si="3"/>
        <v>5</v>
      </c>
      <c r="P13" s="104">
        <f aca="true" t="shared" si="4" ref="P13:T14">P15</f>
        <v>5</v>
      </c>
      <c r="Q13" s="104">
        <f t="shared" si="4"/>
        <v>0</v>
      </c>
      <c r="R13" s="104">
        <f t="shared" si="4"/>
        <v>0</v>
      </c>
      <c r="S13" s="104">
        <f t="shared" si="4"/>
        <v>0</v>
      </c>
      <c r="T13" s="104">
        <f t="shared" si="4"/>
        <v>6</v>
      </c>
      <c r="U13" s="123">
        <f t="shared" si="2"/>
        <v>68</v>
      </c>
      <c r="V13" s="279"/>
      <c r="W13" s="279"/>
      <c r="X13" s="80">
        <f aca="true" t="shared" si="5" ref="X13:AD13">X15</f>
        <v>0</v>
      </c>
      <c r="Y13" s="80">
        <f t="shared" si="5"/>
        <v>0</v>
      </c>
      <c r="Z13" s="80">
        <f t="shared" si="5"/>
        <v>0</v>
      </c>
      <c r="AA13" s="80">
        <f t="shared" si="5"/>
        <v>0</v>
      </c>
      <c r="AB13" s="80">
        <f t="shared" si="5"/>
        <v>0</v>
      </c>
      <c r="AC13" s="80">
        <f t="shared" si="5"/>
        <v>0</v>
      </c>
      <c r="AD13" s="80">
        <f t="shared" si="5"/>
        <v>0</v>
      </c>
      <c r="AE13" s="80">
        <f aca="true" t="shared" si="6" ref="AE13:AG14">AE15</f>
        <v>0</v>
      </c>
      <c r="AF13" s="80">
        <f t="shared" si="6"/>
        <v>0</v>
      </c>
      <c r="AG13" s="80">
        <f t="shared" si="6"/>
        <v>0</v>
      </c>
      <c r="AH13" s="80">
        <f aca="true" t="shared" si="7" ref="AH13:AR14">AH15</f>
        <v>0</v>
      </c>
      <c r="AI13" s="80">
        <f t="shared" si="7"/>
        <v>0</v>
      </c>
      <c r="AJ13" s="80">
        <f t="shared" si="7"/>
        <v>0</v>
      </c>
      <c r="AK13" s="80">
        <f t="shared" si="7"/>
        <v>0</v>
      </c>
      <c r="AL13" s="80">
        <f t="shared" si="7"/>
        <v>0</v>
      </c>
      <c r="AM13" s="80">
        <f t="shared" si="7"/>
        <v>0</v>
      </c>
      <c r="AN13" s="80">
        <f t="shared" si="7"/>
        <v>0</v>
      </c>
      <c r="AO13" s="80">
        <f t="shared" si="7"/>
        <v>0</v>
      </c>
      <c r="AP13" s="80">
        <f t="shared" si="7"/>
        <v>0</v>
      </c>
      <c r="AQ13" s="80">
        <f t="shared" si="7"/>
        <v>0</v>
      </c>
      <c r="AR13" s="80">
        <f t="shared" si="7"/>
        <v>0</v>
      </c>
      <c r="AS13" s="36"/>
      <c r="AT13" s="113"/>
      <c r="AU13" s="113"/>
      <c r="AV13" s="113"/>
      <c r="AW13" s="112"/>
      <c r="AX13" s="112"/>
      <c r="AY13" s="280"/>
      <c r="AZ13" s="280"/>
      <c r="BA13" s="280"/>
      <c r="BB13" s="280"/>
      <c r="BC13" s="280"/>
      <c r="BD13" s="280"/>
      <c r="BE13" s="281"/>
    </row>
    <row r="14" spans="1:57" s="2" customFormat="1" ht="18" customHeight="1" thickBot="1">
      <c r="A14" s="175"/>
      <c r="B14" s="197"/>
      <c r="C14" s="242"/>
      <c r="D14" s="49" t="s">
        <v>41</v>
      </c>
      <c r="E14" s="71">
        <f>E16</f>
        <v>2</v>
      </c>
      <c r="F14" s="104">
        <f aca="true" t="shared" si="8" ref="F14:O14">F16</f>
        <v>3</v>
      </c>
      <c r="G14" s="104">
        <f t="shared" si="8"/>
        <v>2</v>
      </c>
      <c r="H14" s="104">
        <f t="shared" si="8"/>
        <v>3</v>
      </c>
      <c r="I14" s="104">
        <f t="shared" si="8"/>
        <v>2</v>
      </c>
      <c r="J14" s="104">
        <f t="shared" si="8"/>
        <v>3</v>
      </c>
      <c r="K14" s="104">
        <f t="shared" si="8"/>
        <v>3</v>
      </c>
      <c r="L14" s="104">
        <f t="shared" si="8"/>
        <v>3</v>
      </c>
      <c r="M14" s="104">
        <f t="shared" si="8"/>
        <v>3</v>
      </c>
      <c r="N14" s="104">
        <f t="shared" si="8"/>
        <v>2</v>
      </c>
      <c r="O14" s="104">
        <f t="shared" si="8"/>
        <v>2</v>
      </c>
      <c r="P14" s="104">
        <f t="shared" si="4"/>
        <v>3</v>
      </c>
      <c r="Q14" s="104">
        <f t="shared" si="4"/>
        <v>0</v>
      </c>
      <c r="R14" s="104">
        <f t="shared" si="4"/>
        <v>0</v>
      </c>
      <c r="S14" s="104">
        <f t="shared" si="4"/>
        <v>0</v>
      </c>
      <c r="T14" s="104">
        <f t="shared" si="4"/>
        <v>3</v>
      </c>
      <c r="U14" s="123">
        <f t="shared" si="2"/>
        <v>34</v>
      </c>
      <c r="V14" s="279"/>
      <c r="W14" s="279"/>
      <c r="X14" s="80">
        <f aca="true" t="shared" si="9" ref="X14:AD14">X16</f>
        <v>0</v>
      </c>
      <c r="Y14" s="80">
        <f t="shared" si="9"/>
        <v>0</v>
      </c>
      <c r="Z14" s="80">
        <f t="shared" si="9"/>
        <v>0</v>
      </c>
      <c r="AA14" s="80">
        <f t="shared" si="9"/>
        <v>0</v>
      </c>
      <c r="AB14" s="80">
        <f t="shared" si="9"/>
        <v>0</v>
      </c>
      <c r="AC14" s="80">
        <f t="shared" si="9"/>
        <v>0</v>
      </c>
      <c r="AD14" s="80">
        <f t="shared" si="9"/>
        <v>0</v>
      </c>
      <c r="AE14" s="80">
        <f t="shared" si="6"/>
        <v>0</v>
      </c>
      <c r="AF14" s="80">
        <f t="shared" si="6"/>
        <v>0</v>
      </c>
      <c r="AG14" s="80">
        <f t="shared" si="6"/>
        <v>0</v>
      </c>
      <c r="AH14" s="80">
        <f t="shared" si="7"/>
        <v>0</v>
      </c>
      <c r="AI14" s="80">
        <f t="shared" si="7"/>
        <v>0</v>
      </c>
      <c r="AJ14" s="80">
        <f t="shared" si="7"/>
        <v>0</v>
      </c>
      <c r="AK14" s="80">
        <f t="shared" si="7"/>
        <v>0</v>
      </c>
      <c r="AL14" s="80">
        <f t="shared" si="7"/>
        <v>0</v>
      </c>
      <c r="AM14" s="80">
        <f t="shared" si="7"/>
        <v>0</v>
      </c>
      <c r="AN14" s="80">
        <f t="shared" si="7"/>
        <v>0</v>
      </c>
      <c r="AO14" s="80">
        <f t="shared" si="7"/>
        <v>0</v>
      </c>
      <c r="AP14" s="80">
        <f t="shared" si="7"/>
        <v>0</v>
      </c>
      <c r="AQ14" s="80">
        <f t="shared" si="7"/>
        <v>0</v>
      </c>
      <c r="AR14" s="80">
        <f t="shared" si="7"/>
        <v>0</v>
      </c>
      <c r="AS14" s="36"/>
      <c r="AT14" s="113"/>
      <c r="AU14" s="113"/>
      <c r="AV14" s="113"/>
      <c r="AW14" s="112"/>
      <c r="AX14" s="112"/>
      <c r="AY14" s="280"/>
      <c r="AZ14" s="280"/>
      <c r="BA14" s="280"/>
      <c r="BB14" s="280"/>
      <c r="BC14" s="280"/>
      <c r="BD14" s="280"/>
      <c r="BE14" s="281"/>
    </row>
    <row r="15" spans="1:57" s="2" customFormat="1" ht="18" customHeight="1" thickBot="1">
      <c r="A15" s="175"/>
      <c r="B15" s="184" t="s">
        <v>69</v>
      </c>
      <c r="C15" s="181" t="s">
        <v>118</v>
      </c>
      <c r="D15" s="44" t="s">
        <v>40</v>
      </c>
      <c r="E15" s="45">
        <v>5</v>
      </c>
      <c r="F15" s="45">
        <v>6</v>
      </c>
      <c r="G15" s="45">
        <v>5</v>
      </c>
      <c r="H15" s="45">
        <v>6</v>
      </c>
      <c r="I15" s="45">
        <v>5</v>
      </c>
      <c r="J15" s="45">
        <v>5</v>
      </c>
      <c r="K15" s="45">
        <v>5</v>
      </c>
      <c r="L15" s="45">
        <v>5</v>
      </c>
      <c r="M15" s="45">
        <v>5</v>
      </c>
      <c r="N15" s="45">
        <v>5</v>
      </c>
      <c r="O15" s="45">
        <v>5</v>
      </c>
      <c r="P15" s="45">
        <v>5</v>
      </c>
      <c r="Q15" s="80"/>
      <c r="R15" s="80"/>
      <c r="S15" s="80"/>
      <c r="T15" s="45">
        <v>6</v>
      </c>
      <c r="U15" s="123">
        <f t="shared" si="2"/>
        <v>68</v>
      </c>
      <c r="V15" s="279"/>
      <c r="W15" s="279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36"/>
      <c r="AT15" s="113"/>
      <c r="AU15" s="113"/>
      <c r="AV15" s="113"/>
      <c r="AW15" s="112"/>
      <c r="AX15" s="112"/>
      <c r="AY15" s="280"/>
      <c r="AZ15" s="280"/>
      <c r="BA15" s="280"/>
      <c r="BB15" s="280"/>
      <c r="BC15" s="280"/>
      <c r="BD15" s="280"/>
      <c r="BE15" s="281"/>
    </row>
    <row r="16" spans="1:57" s="2" customFormat="1" ht="18" customHeight="1" thickBot="1">
      <c r="A16" s="175"/>
      <c r="B16" s="188"/>
      <c r="C16" s="181"/>
      <c r="D16" s="44" t="s">
        <v>41</v>
      </c>
      <c r="E16" s="45">
        <v>2</v>
      </c>
      <c r="F16" s="45">
        <v>3</v>
      </c>
      <c r="G16" s="45">
        <v>2</v>
      </c>
      <c r="H16" s="45">
        <v>3</v>
      </c>
      <c r="I16" s="45">
        <v>2</v>
      </c>
      <c r="J16" s="45">
        <v>3</v>
      </c>
      <c r="K16" s="45">
        <v>3</v>
      </c>
      <c r="L16" s="45">
        <v>3</v>
      </c>
      <c r="M16" s="45">
        <v>3</v>
      </c>
      <c r="N16" s="45">
        <v>2</v>
      </c>
      <c r="O16" s="45">
        <v>2</v>
      </c>
      <c r="P16" s="45">
        <v>3</v>
      </c>
      <c r="Q16" s="80"/>
      <c r="R16" s="80"/>
      <c r="S16" s="80"/>
      <c r="T16" s="45">
        <v>3</v>
      </c>
      <c r="U16" s="123">
        <f t="shared" si="2"/>
        <v>34</v>
      </c>
      <c r="V16" s="279"/>
      <c r="W16" s="279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36"/>
      <c r="AT16" s="113"/>
      <c r="AU16" s="113"/>
      <c r="AV16" s="113"/>
      <c r="AW16" s="112"/>
      <c r="AX16" s="112"/>
      <c r="AY16" s="280"/>
      <c r="AZ16" s="280"/>
      <c r="BA16" s="280"/>
      <c r="BB16" s="280"/>
      <c r="BC16" s="280"/>
      <c r="BD16" s="280"/>
      <c r="BE16" s="281"/>
    </row>
    <row r="17" spans="1:57" s="2" customFormat="1" ht="18" customHeight="1" thickBot="1">
      <c r="A17" s="175"/>
      <c r="B17" s="243" t="s">
        <v>76</v>
      </c>
      <c r="C17" s="245" t="s">
        <v>77</v>
      </c>
      <c r="D17" s="55" t="s">
        <v>40</v>
      </c>
      <c r="E17" s="56">
        <f>E19+E25+E35</f>
        <v>28</v>
      </c>
      <c r="F17" s="56">
        <f aca="true" t="shared" si="10" ref="F17:T18">F19+F25+F35</f>
        <v>27</v>
      </c>
      <c r="G17" s="56">
        <f t="shared" si="10"/>
        <v>28</v>
      </c>
      <c r="H17" s="56">
        <f t="shared" si="10"/>
        <v>27</v>
      </c>
      <c r="I17" s="56">
        <f t="shared" si="10"/>
        <v>28</v>
      </c>
      <c r="J17" s="56">
        <f t="shared" si="10"/>
        <v>28</v>
      </c>
      <c r="K17" s="56">
        <f t="shared" si="10"/>
        <v>28</v>
      </c>
      <c r="L17" s="56">
        <f t="shared" si="10"/>
        <v>28</v>
      </c>
      <c r="M17" s="56">
        <f t="shared" si="10"/>
        <v>28</v>
      </c>
      <c r="N17" s="56">
        <f t="shared" si="10"/>
        <v>28</v>
      </c>
      <c r="O17" s="56">
        <f t="shared" si="10"/>
        <v>28</v>
      </c>
      <c r="P17" s="56">
        <f>P19+P25+P35</f>
        <v>28</v>
      </c>
      <c r="Q17" s="80">
        <f t="shared" si="10"/>
        <v>36</v>
      </c>
      <c r="R17" s="80">
        <f t="shared" si="10"/>
        <v>36</v>
      </c>
      <c r="S17" s="80">
        <f t="shared" si="10"/>
        <v>36</v>
      </c>
      <c r="T17" s="56">
        <f t="shared" si="10"/>
        <v>26</v>
      </c>
      <c r="U17" s="123">
        <f t="shared" si="2"/>
        <v>468</v>
      </c>
      <c r="V17" s="279"/>
      <c r="W17" s="279"/>
      <c r="X17" s="84">
        <f aca="true" t="shared" si="11" ref="X17:AD17">X19</f>
        <v>36</v>
      </c>
      <c r="Y17" s="84">
        <f t="shared" si="11"/>
        <v>36</v>
      </c>
      <c r="Z17" s="84">
        <f t="shared" si="11"/>
        <v>36</v>
      </c>
      <c r="AA17" s="84">
        <f t="shared" si="11"/>
        <v>36</v>
      </c>
      <c r="AB17" s="84">
        <f t="shared" si="11"/>
        <v>36</v>
      </c>
      <c r="AC17" s="84">
        <f t="shared" si="11"/>
        <v>36</v>
      </c>
      <c r="AD17" s="84">
        <f t="shared" si="11"/>
        <v>36</v>
      </c>
      <c r="AE17" s="84">
        <f aca="true" t="shared" si="12" ref="AE17:AG18">AE19</f>
        <v>36</v>
      </c>
      <c r="AF17" s="84">
        <f t="shared" si="12"/>
        <v>36</v>
      </c>
      <c r="AG17" s="84">
        <f t="shared" si="12"/>
        <v>36</v>
      </c>
      <c r="AH17" s="84">
        <f aca="true" t="shared" si="13" ref="AH17:AR18">AH19</f>
        <v>36</v>
      </c>
      <c r="AI17" s="84">
        <f t="shared" si="13"/>
        <v>0</v>
      </c>
      <c r="AJ17" s="84">
        <f t="shared" si="13"/>
        <v>0</v>
      </c>
      <c r="AK17" s="84">
        <f t="shared" si="13"/>
        <v>0</v>
      </c>
      <c r="AL17" s="84">
        <f t="shared" si="13"/>
        <v>0</v>
      </c>
      <c r="AM17" s="84">
        <f t="shared" si="13"/>
        <v>0</v>
      </c>
      <c r="AN17" s="84">
        <f t="shared" si="13"/>
        <v>0</v>
      </c>
      <c r="AO17" s="84">
        <f t="shared" si="13"/>
        <v>0</v>
      </c>
      <c r="AP17" s="84">
        <f t="shared" si="13"/>
        <v>0</v>
      </c>
      <c r="AQ17" s="84">
        <f t="shared" si="13"/>
        <v>0</v>
      </c>
      <c r="AR17" s="84">
        <f t="shared" si="13"/>
        <v>0</v>
      </c>
      <c r="AS17" s="122">
        <f aca="true" t="shared" si="14" ref="AS17:AS22">SUM(AE17:AR17)</f>
        <v>144</v>
      </c>
      <c r="AT17" s="114"/>
      <c r="AU17" s="114"/>
      <c r="AV17" s="114"/>
      <c r="AW17" s="112"/>
      <c r="AX17" s="112"/>
      <c r="AY17" s="280"/>
      <c r="AZ17" s="280"/>
      <c r="BA17" s="280"/>
      <c r="BB17" s="280"/>
      <c r="BC17" s="280"/>
      <c r="BD17" s="280"/>
      <c r="BE17" s="281"/>
    </row>
    <row r="18" spans="1:57" s="2" customFormat="1" ht="18" customHeight="1" thickBot="1">
      <c r="A18" s="175"/>
      <c r="B18" s="244"/>
      <c r="C18" s="246"/>
      <c r="D18" s="55" t="s">
        <v>41</v>
      </c>
      <c r="E18" s="56">
        <f>E20+E26+E36</f>
        <v>11</v>
      </c>
      <c r="F18" s="56">
        <f t="shared" si="10"/>
        <v>11</v>
      </c>
      <c r="G18" s="56">
        <f t="shared" si="10"/>
        <v>11</v>
      </c>
      <c r="H18" s="56">
        <f t="shared" si="10"/>
        <v>10</v>
      </c>
      <c r="I18" s="56">
        <f t="shared" si="10"/>
        <v>11</v>
      </c>
      <c r="J18" s="56">
        <f t="shared" si="10"/>
        <v>11</v>
      </c>
      <c r="K18" s="56">
        <f t="shared" si="10"/>
        <v>10</v>
      </c>
      <c r="L18" s="56">
        <f t="shared" si="10"/>
        <v>11</v>
      </c>
      <c r="M18" s="56">
        <f t="shared" si="10"/>
        <v>11</v>
      </c>
      <c r="N18" s="56">
        <f t="shared" si="10"/>
        <v>12</v>
      </c>
      <c r="O18" s="56">
        <f t="shared" si="10"/>
        <v>11</v>
      </c>
      <c r="P18" s="56">
        <f>P20+P26+P36</f>
        <v>11</v>
      </c>
      <c r="Q18" s="80">
        <f t="shared" si="10"/>
        <v>0</v>
      </c>
      <c r="R18" s="80">
        <f t="shared" si="10"/>
        <v>0</v>
      </c>
      <c r="S18" s="80">
        <f t="shared" si="10"/>
        <v>0</v>
      </c>
      <c r="T18" s="56">
        <f t="shared" si="10"/>
        <v>13</v>
      </c>
      <c r="U18" s="123">
        <f t="shared" si="2"/>
        <v>144</v>
      </c>
      <c r="V18" s="279"/>
      <c r="W18" s="279"/>
      <c r="X18" s="84">
        <f aca="true" t="shared" si="15" ref="X18:AD18">X20</f>
        <v>0</v>
      </c>
      <c r="Y18" s="84">
        <f t="shared" si="15"/>
        <v>0</v>
      </c>
      <c r="Z18" s="84">
        <f t="shared" si="15"/>
        <v>0</v>
      </c>
      <c r="AA18" s="84">
        <f t="shared" si="15"/>
        <v>0</v>
      </c>
      <c r="AB18" s="84">
        <f t="shared" si="15"/>
        <v>0</v>
      </c>
      <c r="AC18" s="84">
        <f t="shared" si="15"/>
        <v>0</v>
      </c>
      <c r="AD18" s="84">
        <f t="shared" si="15"/>
        <v>0</v>
      </c>
      <c r="AE18" s="84">
        <f t="shared" si="12"/>
        <v>0</v>
      </c>
      <c r="AF18" s="84">
        <f t="shared" si="12"/>
        <v>0</v>
      </c>
      <c r="AG18" s="84">
        <f t="shared" si="12"/>
        <v>0</v>
      </c>
      <c r="AH18" s="84">
        <f t="shared" si="13"/>
        <v>0</v>
      </c>
      <c r="AI18" s="84">
        <f t="shared" si="13"/>
        <v>0</v>
      </c>
      <c r="AJ18" s="84">
        <f t="shared" si="13"/>
        <v>0</v>
      </c>
      <c r="AK18" s="84">
        <f t="shared" si="13"/>
        <v>0</v>
      </c>
      <c r="AL18" s="84">
        <f t="shared" si="13"/>
        <v>0</v>
      </c>
      <c r="AM18" s="84">
        <f t="shared" si="13"/>
        <v>0</v>
      </c>
      <c r="AN18" s="84">
        <f t="shared" si="13"/>
        <v>0</v>
      </c>
      <c r="AO18" s="84">
        <f t="shared" si="13"/>
        <v>0</v>
      </c>
      <c r="AP18" s="84">
        <f t="shared" si="13"/>
        <v>0</v>
      </c>
      <c r="AQ18" s="84">
        <f t="shared" si="13"/>
        <v>0</v>
      </c>
      <c r="AR18" s="84">
        <f t="shared" si="13"/>
        <v>0</v>
      </c>
      <c r="AS18" s="122">
        <f t="shared" si="14"/>
        <v>0</v>
      </c>
      <c r="AT18" s="114"/>
      <c r="AU18" s="114"/>
      <c r="AV18" s="114"/>
      <c r="AW18" s="115"/>
      <c r="AX18" s="115"/>
      <c r="AY18" s="282"/>
      <c r="AZ18" s="282"/>
      <c r="BA18" s="282"/>
      <c r="BB18" s="282"/>
      <c r="BC18" s="282"/>
      <c r="BD18" s="282"/>
      <c r="BE18" s="281"/>
    </row>
    <row r="19" spans="1:57" s="2" customFormat="1" ht="30.75" customHeight="1" thickBot="1">
      <c r="A19" s="191"/>
      <c r="B19" s="241" t="s">
        <v>91</v>
      </c>
      <c r="C19" s="247" t="s">
        <v>103</v>
      </c>
      <c r="D19" s="57" t="s">
        <v>40</v>
      </c>
      <c r="E19" s="71">
        <f>E21++E23</f>
        <v>8</v>
      </c>
      <c r="F19" s="71">
        <f aca="true" t="shared" si="16" ref="F19:T19">F21++F23</f>
        <v>8</v>
      </c>
      <c r="G19" s="71">
        <f t="shared" si="16"/>
        <v>8</v>
      </c>
      <c r="H19" s="71">
        <f t="shared" si="16"/>
        <v>8</v>
      </c>
      <c r="I19" s="71">
        <f t="shared" si="16"/>
        <v>8</v>
      </c>
      <c r="J19" s="71">
        <f t="shared" si="16"/>
        <v>8</v>
      </c>
      <c r="K19" s="71">
        <f t="shared" si="16"/>
        <v>8</v>
      </c>
      <c r="L19" s="71">
        <f t="shared" si="16"/>
        <v>8</v>
      </c>
      <c r="M19" s="71">
        <f t="shared" si="16"/>
        <v>8</v>
      </c>
      <c r="N19" s="71">
        <f t="shared" si="16"/>
        <v>8</v>
      </c>
      <c r="O19" s="71">
        <f>O21++O23</f>
        <v>8</v>
      </c>
      <c r="P19" s="104">
        <f>P21++P23</f>
        <v>8</v>
      </c>
      <c r="Q19" s="80">
        <f t="shared" si="16"/>
        <v>36</v>
      </c>
      <c r="R19" s="80">
        <f t="shared" si="16"/>
        <v>36</v>
      </c>
      <c r="S19" s="80">
        <f>S21++S23</f>
        <v>36</v>
      </c>
      <c r="T19" s="104">
        <f t="shared" si="16"/>
        <v>8</v>
      </c>
      <c r="U19" s="123">
        <f t="shared" si="2"/>
        <v>212</v>
      </c>
      <c r="V19" s="279"/>
      <c r="W19" s="279"/>
      <c r="X19" s="80">
        <f aca="true" t="shared" si="17" ref="X19:AD19">X21++X23</f>
        <v>36</v>
      </c>
      <c r="Y19" s="80">
        <f t="shared" si="17"/>
        <v>36</v>
      </c>
      <c r="Z19" s="80">
        <f t="shared" si="17"/>
        <v>36</v>
      </c>
      <c r="AA19" s="80">
        <f t="shared" si="17"/>
        <v>36</v>
      </c>
      <c r="AB19" s="80">
        <f t="shared" si="17"/>
        <v>36</v>
      </c>
      <c r="AC19" s="80">
        <f t="shared" si="17"/>
        <v>36</v>
      </c>
      <c r="AD19" s="80">
        <f t="shared" si="17"/>
        <v>36</v>
      </c>
      <c r="AE19" s="80">
        <f>AE21++AE23</f>
        <v>36</v>
      </c>
      <c r="AF19" s="80">
        <f>AF21++AF23</f>
        <v>36</v>
      </c>
      <c r="AG19" s="80">
        <f>AG21++AG23</f>
        <v>36</v>
      </c>
      <c r="AH19" s="80">
        <f aca="true" t="shared" si="18" ref="AH19:AP19">AH21++AH23</f>
        <v>36</v>
      </c>
      <c r="AI19" s="80">
        <f t="shared" si="18"/>
        <v>0</v>
      </c>
      <c r="AJ19" s="80">
        <f t="shared" si="18"/>
        <v>0</v>
      </c>
      <c r="AK19" s="80">
        <f t="shared" si="18"/>
        <v>0</v>
      </c>
      <c r="AL19" s="80">
        <f t="shared" si="18"/>
        <v>0</v>
      </c>
      <c r="AM19" s="80">
        <f t="shared" si="18"/>
        <v>0</v>
      </c>
      <c r="AN19" s="80">
        <f t="shared" si="18"/>
        <v>0</v>
      </c>
      <c r="AO19" s="80">
        <f t="shared" si="18"/>
        <v>0</v>
      </c>
      <c r="AP19" s="80">
        <f t="shared" si="18"/>
        <v>0</v>
      </c>
      <c r="AQ19" s="80">
        <f>AQ21++AQ23</f>
        <v>0</v>
      </c>
      <c r="AR19" s="80">
        <f>AR21++AR23</f>
        <v>0</v>
      </c>
      <c r="AS19" s="122">
        <f t="shared" si="14"/>
        <v>144</v>
      </c>
      <c r="AT19" s="113"/>
      <c r="AU19" s="113"/>
      <c r="AV19" s="113"/>
      <c r="AW19" s="115"/>
      <c r="AX19" s="115"/>
      <c r="AY19" s="282"/>
      <c r="AZ19" s="282"/>
      <c r="BA19" s="282"/>
      <c r="BB19" s="282"/>
      <c r="BC19" s="282"/>
      <c r="BD19" s="282"/>
      <c r="BE19" s="281"/>
    </row>
    <row r="20" spans="1:57" s="2" customFormat="1" ht="38.25" customHeight="1" thickBot="1">
      <c r="A20" s="191"/>
      <c r="B20" s="197"/>
      <c r="C20" s="248"/>
      <c r="D20" s="57" t="s">
        <v>41</v>
      </c>
      <c r="E20" s="71">
        <f>E22+E24</f>
        <v>4</v>
      </c>
      <c r="F20" s="71">
        <f aca="true" t="shared" si="19" ref="F20:T20">F22+F24</f>
        <v>4</v>
      </c>
      <c r="G20" s="71">
        <f t="shared" si="19"/>
        <v>4</v>
      </c>
      <c r="H20" s="71">
        <f t="shared" si="19"/>
        <v>4</v>
      </c>
      <c r="I20" s="71">
        <f t="shared" si="19"/>
        <v>4</v>
      </c>
      <c r="J20" s="71">
        <f t="shared" si="19"/>
        <v>4</v>
      </c>
      <c r="K20" s="71">
        <f t="shared" si="19"/>
        <v>4</v>
      </c>
      <c r="L20" s="71">
        <f t="shared" si="19"/>
        <v>4</v>
      </c>
      <c r="M20" s="71">
        <f t="shared" si="19"/>
        <v>4</v>
      </c>
      <c r="N20" s="71">
        <f t="shared" si="19"/>
        <v>4</v>
      </c>
      <c r="O20" s="71">
        <f t="shared" si="19"/>
        <v>4</v>
      </c>
      <c r="P20" s="104">
        <f>P22+P24</f>
        <v>4</v>
      </c>
      <c r="Q20" s="80">
        <f t="shared" si="19"/>
        <v>0</v>
      </c>
      <c r="R20" s="80">
        <f t="shared" si="19"/>
        <v>0</v>
      </c>
      <c r="S20" s="80">
        <f t="shared" si="19"/>
        <v>0</v>
      </c>
      <c r="T20" s="104">
        <f t="shared" si="19"/>
        <v>4</v>
      </c>
      <c r="U20" s="123">
        <f t="shared" si="2"/>
        <v>52</v>
      </c>
      <c r="V20" s="279"/>
      <c r="W20" s="279"/>
      <c r="X20" s="80">
        <f aca="true" t="shared" si="20" ref="X20:AD20">X22+X24</f>
        <v>0</v>
      </c>
      <c r="Y20" s="80">
        <f t="shared" si="20"/>
        <v>0</v>
      </c>
      <c r="Z20" s="80">
        <f t="shared" si="20"/>
        <v>0</v>
      </c>
      <c r="AA20" s="80">
        <f t="shared" si="20"/>
        <v>0</v>
      </c>
      <c r="AB20" s="80">
        <f t="shared" si="20"/>
        <v>0</v>
      </c>
      <c r="AC20" s="80">
        <f t="shared" si="20"/>
        <v>0</v>
      </c>
      <c r="AD20" s="80">
        <f t="shared" si="20"/>
        <v>0</v>
      </c>
      <c r="AE20" s="80">
        <f>AE22+AE24</f>
        <v>0</v>
      </c>
      <c r="AF20" s="80">
        <f>AF22+AF24</f>
        <v>0</v>
      </c>
      <c r="AG20" s="80">
        <f>AG22+AG24</f>
        <v>0</v>
      </c>
      <c r="AH20" s="80">
        <f aca="true" t="shared" si="21" ref="AH20:AP20">AH22+AH24</f>
        <v>0</v>
      </c>
      <c r="AI20" s="80">
        <v>0</v>
      </c>
      <c r="AJ20" s="80">
        <f t="shared" si="21"/>
        <v>0</v>
      </c>
      <c r="AK20" s="80">
        <f t="shared" si="21"/>
        <v>0</v>
      </c>
      <c r="AL20" s="80">
        <f t="shared" si="21"/>
        <v>0</v>
      </c>
      <c r="AM20" s="80">
        <f t="shared" si="21"/>
        <v>0</v>
      </c>
      <c r="AN20" s="80">
        <f t="shared" si="21"/>
        <v>0</v>
      </c>
      <c r="AO20" s="80">
        <f t="shared" si="21"/>
        <v>0</v>
      </c>
      <c r="AP20" s="80">
        <f t="shared" si="21"/>
        <v>0</v>
      </c>
      <c r="AQ20" s="80">
        <f>AQ22+AQ24</f>
        <v>0</v>
      </c>
      <c r="AR20" s="80">
        <f>AR22+AR24</f>
        <v>0</v>
      </c>
      <c r="AS20" s="122">
        <f t="shared" si="14"/>
        <v>0</v>
      </c>
      <c r="AT20" s="113"/>
      <c r="AU20" s="113"/>
      <c r="AV20" s="113"/>
      <c r="AW20" s="115"/>
      <c r="AX20" s="115"/>
      <c r="AY20" s="282"/>
      <c r="AZ20" s="282"/>
      <c r="BA20" s="282"/>
      <c r="BB20" s="282"/>
      <c r="BC20" s="282"/>
      <c r="BD20" s="282"/>
      <c r="BE20" s="281"/>
    </row>
    <row r="21" spans="1:57" s="2" customFormat="1" ht="18" customHeight="1" thickBot="1">
      <c r="A21" s="191"/>
      <c r="B21" s="249" t="s">
        <v>115</v>
      </c>
      <c r="C21" s="253" t="s">
        <v>116</v>
      </c>
      <c r="D21" s="58" t="s">
        <v>40</v>
      </c>
      <c r="E21" s="45">
        <v>8</v>
      </c>
      <c r="F21" s="45">
        <v>8</v>
      </c>
      <c r="G21" s="45">
        <v>8</v>
      </c>
      <c r="H21" s="45">
        <v>8</v>
      </c>
      <c r="I21" s="45">
        <v>8</v>
      </c>
      <c r="J21" s="45">
        <v>8</v>
      </c>
      <c r="K21" s="45">
        <v>8</v>
      </c>
      <c r="L21" s="45">
        <v>8</v>
      </c>
      <c r="M21" s="45">
        <v>8</v>
      </c>
      <c r="N21" s="45">
        <v>8</v>
      </c>
      <c r="O21" s="45">
        <v>8</v>
      </c>
      <c r="P21" s="45">
        <v>8</v>
      </c>
      <c r="Q21" s="80"/>
      <c r="R21" s="80"/>
      <c r="S21" s="80"/>
      <c r="T21" s="45">
        <v>8</v>
      </c>
      <c r="U21" s="123">
        <f t="shared" si="2"/>
        <v>104</v>
      </c>
      <c r="V21" s="279"/>
      <c r="W21" s="279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122">
        <f t="shared" si="14"/>
        <v>0</v>
      </c>
      <c r="AT21" s="113"/>
      <c r="AU21" s="113"/>
      <c r="AV21" s="113"/>
      <c r="AW21" s="115"/>
      <c r="AX21" s="115"/>
      <c r="AY21" s="282"/>
      <c r="AZ21" s="282"/>
      <c r="BA21" s="282"/>
      <c r="BB21" s="282"/>
      <c r="BC21" s="282"/>
      <c r="BD21" s="282"/>
      <c r="BE21" s="281"/>
    </row>
    <row r="22" spans="1:57" s="2" customFormat="1" ht="36.75" customHeight="1" thickBot="1">
      <c r="A22" s="191"/>
      <c r="B22" s="250"/>
      <c r="C22" s="254"/>
      <c r="D22" s="58" t="s">
        <v>41</v>
      </c>
      <c r="E22" s="45">
        <v>4</v>
      </c>
      <c r="F22" s="45">
        <v>4</v>
      </c>
      <c r="G22" s="45">
        <v>4</v>
      </c>
      <c r="H22" s="45">
        <v>4</v>
      </c>
      <c r="I22" s="45">
        <v>4</v>
      </c>
      <c r="J22" s="45">
        <v>4</v>
      </c>
      <c r="K22" s="45">
        <v>4</v>
      </c>
      <c r="L22" s="45">
        <v>4</v>
      </c>
      <c r="M22" s="45">
        <v>4</v>
      </c>
      <c r="N22" s="45">
        <v>4</v>
      </c>
      <c r="O22" s="45">
        <v>4</v>
      </c>
      <c r="P22" s="45">
        <v>4</v>
      </c>
      <c r="Q22" s="80"/>
      <c r="R22" s="80"/>
      <c r="S22" s="80"/>
      <c r="T22" s="45">
        <v>4</v>
      </c>
      <c r="U22" s="123">
        <f t="shared" si="2"/>
        <v>52</v>
      </c>
      <c r="V22" s="279"/>
      <c r="W22" s="279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122">
        <f t="shared" si="14"/>
        <v>0</v>
      </c>
      <c r="AT22" s="113"/>
      <c r="AU22" s="113"/>
      <c r="AV22" s="113"/>
      <c r="AW22" s="115"/>
      <c r="AX22" s="115"/>
      <c r="AY22" s="282"/>
      <c r="AZ22" s="282"/>
      <c r="BA22" s="282"/>
      <c r="BB22" s="282"/>
      <c r="BC22" s="282"/>
      <c r="BD22" s="282"/>
      <c r="BE22" s="281"/>
    </row>
    <row r="23" spans="1:57" s="2" customFormat="1" ht="18" customHeight="1" thickBot="1">
      <c r="A23" s="191"/>
      <c r="B23" s="249" t="s">
        <v>117</v>
      </c>
      <c r="C23" s="251" t="s">
        <v>122</v>
      </c>
      <c r="D23" s="58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0">
        <v>36</v>
      </c>
      <c r="R23" s="80">
        <v>36</v>
      </c>
      <c r="S23" s="80">
        <v>36</v>
      </c>
      <c r="T23" s="45"/>
      <c r="U23" s="123">
        <f t="shared" si="2"/>
        <v>108</v>
      </c>
      <c r="V23" s="279"/>
      <c r="W23" s="279"/>
      <c r="X23" s="80">
        <v>36</v>
      </c>
      <c r="Y23" s="80">
        <v>36</v>
      </c>
      <c r="Z23" s="80">
        <v>36</v>
      </c>
      <c r="AA23" s="80">
        <v>36</v>
      </c>
      <c r="AB23" s="80">
        <v>36</v>
      </c>
      <c r="AC23" s="80">
        <v>36</v>
      </c>
      <c r="AD23" s="80">
        <v>36</v>
      </c>
      <c r="AE23" s="80">
        <v>36</v>
      </c>
      <c r="AF23" s="80">
        <v>36</v>
      </c>
      <c r="AG23" s="80">
        <v>36</v>
      </c>
      <c r="AH23" s="80">
        <v>36</v>
      </c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122">
        <f>SUM(X23:AR23)</f>
        <v>396</v>
      </c>
      <c r="AT23" s="113"/>
      <c r="AU23" s="113"/>
      <c r="AV23" s="113"/>
      <c r="AW23" s="115"/>
      <c r="AX23" s="115"/>
      <c r="AY23" s="282"/>
      <c r="AZ23" s="282"/>
      <c r="BA23" s="282"/>
      <c r="BB23" s="282"/>
      <c r="BC23" s="282"/>
      <c r="BD23" s="282"/>
      <c r="BE23" s="281"/>
    </row>
    <row r="24" spans="1:57" s="2" customFormat="1" ht="18" customHeight="1" thickBot="1">
      <c r="A24" s="191"/>
      <c r="B24" s="250"/>
      <c r="C24" s="252"/>
      <c r="D24" s="58"/>
      <c r="E24" s="45"/>
      <c r="F24" s="47"/>
      <c r="G24" s="47"/>
      <c r="H24" s="47"/>
      <c r="I24" s="47"/>
      <c r="J24" s="47"/>
      <c r="K24" s="47"/>
      <c r="L24" s="47"/>
      <c r="M24" s="53"/>
      <c r="N24" s="53"/>
      <c r="O24" s="53"/>
      <c r="P24" s="53"/>
      <c r="Q24" s="80"/>
      <c r="R24" s="80"/>
      <c r="S24" s="80"/>
      <c r="T24" s="45"/>
      <c r="U24" s="123">
        <f t="shared" si="2"/>
        <v>0</v>
      </c>
      <c r="V24" s="279"/>
      <c r="W24" s="279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122">
        <f aca="true" t="shared" si="22" ref="AS24:AS45">SUM(AE24:AR24)</f>
        <v>0</v>
      </c>
      <c r="AT24" s="113"/>
      <c r="AU24" s="113"/>
      <c r="AV24" s="113"/>
      <c r="AW24" s="116"/>
      <c r="AX24" s="116"/>
      <c r="AY24" s="290"/>
      <c r="AZ24" s="290"/>
      <c r="BA24" s="290"/>
      <c r="BB24" s="290"/>
      <c r="BC24" s="290"/>
      <c r="BD24" s="290"/>
      <c r="BE24" s="281"/>
    </row>
    <row r="25" spans="1:57" s="2" customFormat="1" ht="18" customHeight="1" thickBot="1">
      <c r="A25" s="191"/>
      <c r="B25" s="241" t="s">
        <v>123</v>
      </c>
      <c r="C25" s="247" t="s">
        <v>124</v>
      </c>
      <c r="D25" s="57" t="s">
        <v>40</v>
      </c>
      <c r="E25" s="71">
        <f>E27++E29+E31</f>
        <v>12</v>
      </c>
      <c r="F25" s="71">
        <f aca="true" t="shared" si="23" ref="F25:T25">F27++F29+F31</f>
        <v>12</v>
      </c>
      <c r="G25" s="71">
        <f t="shared" si="23"/>
        <v>12</v>
      </c>
      <c r="H25" s="71">
        <f t="shared" si="23"/>
        <v>12</v>
      </c>
      <c r="I25" s="71">
        <f t="shared" si="23"/>
        <v>12</v>
      </c>
      <c r="J25" s="71">
        <f t="shared" si="23"/>
        <v>13</v>
      </c>
      <c r="K25" s="71">
        <f t="shared" si="23"/>
        <v>12</v>
      </c>
      <c r="L25" s="71">
        <f t="shared" si="23"/>
        <v>13</v>
      </c>
      <c r="M25" s="71">
        <f t="shared" si="23"/>
        <v>12</v>
      </c>
      <c r="N25" s="71">
        <f t="shared" si="23"/>
        <v>12</v>
      </c>
      <c r="O25" s="71">
        <f t="shared" si="23"/>
        <v>12</v>
      </c>
      <c r="P25" s="104">
        <f>P27++P29+P31</f>
        <v>12</v>
      </c>
      <c r="Q25" s="80">
        <f t="shared" si="23"/>
        <v>0</v>
      </c>
      <c r="R25" s="80">
        <f t="shared" si="23"/>
        <v>0</v>
      </c>
      <c r="S25" s="80">
        <f t="shared" si="23"/>
        <v>0</v>
      </c>
      <c r="T25" s="104">
        <f t="shared" si="23"/>
        <v>10</v>
      </c>
      <c r="U25" s="123">
        <f t="shared" si="2"/>
        <v>156</v>
      </c>
      <c r="V25" s="279"/>
      <c r="W25" s="279"/>
      <c r="X25" s="84">
        <f aca="true" t="shared" si="24" ref="X25:AD25">X27++X416+X29+X31+X33</f>
        <v>0</v>
      </c>
      <c r="Y25" s="84">
        <f t="shared" si="24"/>
        <v>0</v>
      </c>
      <c r="Z25" s="84">
        <f t="shared" si="24"/>
        <v>0</v>
      </c>
      <c r="AA25" s="84">
        <f t="shared" si="24"/>
        <v>0</v>
      </c>
      <c r="AB25" s="84">
        <f t="shared" si="24"/>
        <v>0</v>
      </c>
      <c r="AC25" s="84">
        <f t="shared" si="24"/>
        <v>0</v>
      </c>
      <c r="AD25" s="84">
        <f t="shared" si="24"/>
        <v>0</v>
      </c>
      <c r="AE25" s="84">
        <f aca="true" t="shared" si="25" ref="AE25:AR25">AE27++AE416+AE29+AE31+AE33</f>
        <v>0</v>
      </c>
      <c r="AF25" s="84">
        <f t="shared" si="25"/>
        <v>0</v>
      </c>
      <c r="AG25" s="84">
        <f t="shared" si="25"/>
        <v>0</v>
      </c>
      <c r="AH25" s="84">
        <f t="shared" si="25"/>
        <v>0</v>
      </c>
      <c r="AI25" s="84">
        <f t="shared" si="25"/>
        <v>36</v>
      </c>
      <c r="AJ25" s="84">
        <f t="shared" si="25"/>
        <v>36</v>
      </c>
      <c r="AK25" s="84">
        <f t="shared" si="25"/>
        <v>36</v>
      </c>
      <c r="AL25" s="84">
        <f t="shared" si="25"/>
        <v>36</v>
      </c>
      <c r="AM25" s="84">
        <f t="shared" si="25"/>
        <v>0</v>
      </c>
      <c r="AN25" s="84">
        <f t="shared" si="25"/>
        <v>0</v>
      </c>
      <c r="AO25" s="84">
        <f t="shared" si="25"/>
        <v>0</v>
      </c>
      <c r="AP25" s="84">
        <f t="shared" si="25"/>
        <v>0</v>
      </c>
      <c r="AQ25" s="84">
        <f t="shared" si="25"/>
        <v>0</v>
      </c>
      <c r="AR25" s="84">
        <f t="shared" si="25"/>
        <v>0</v>
      </c>
      <c r="AS25" s="122">
        <f t="shared" si="22"/>
        <v>144</v>
      </c>
      <c r="AT25" s="113"/>
      <c r="AU25" s="113"/>
      <c r="AV25" s="113"/>
      <c r="AW25" s="116"/>
      <c r="AX25" s="116"/>
      <c r="AY25" s="290"/>
      <c r="AZ25" s="290"/>
      <c r="BA25" s="290"/>
      <c r="BB25" s="290"/>
      <c r="BC25" s="290"/>
      <c r="BD25" s="290"/>
      <c r="BE25" s="281"/>
    </row>
    <row r="26" spans="1:57" s="2" customFormat="1" ht="18" customHeight="1" thickBot="1">
      <c r="A26" s="191"/>
      <c r="B26" s="197"/>
      <c r="C26" s="248"/>
      <c r="D26" s="57" t="s">
        <v>41</v>
      </c>
      <c r="E26" s="71">
        <f>E28+E30</f>
        <v>3</v>
      </c>
      <c r="F26" s="71">
        <f aca="true" t="shared" si="26" ref="F26:T26">F28+F30</f>
        <v>3</v>
      </c>
      <c r="G26" s="71">
        <f t="shared" si="26"/>
        <v>3</v>
      </c>
      <c r="H26" s="71">
        <f t="shared" si="26"/>
        <v>3</v>
      </c>
      <c r="I26" s="71">
        <f t="shared" si="26"/>
        <v>3</v>
      </c>
      <c r="J26" s="71">
        <f t="shared" si="26"/>
        <v>3</v>
      </c>
      <c r="K26" s="71">
        <f t="shared" si="26"/>
        <v>2</v>
      </c>
      <c r="L26" s="71">
        <f t="shared" si="26"/>
        <v>4</v>
      </c>
      <c r="M26" s="71">
        <f t="shared" si="26"/>
        <v>3</v>
      </c>
      <c r="N26" s="71">
        <f t="shared" si="26"/>
        <v>4</v>
      </c>
      <c r="O26" s="71">
        <f t="shared" si="26"/>
        <v>3</v>
      </c>
      <c r="P26" s="104">
        <f>P28+P30</f>
        <v>3</v>
      </c>
      <c r="Q26" s="80">
        <f t="shared" si="26"/>
        <v>0</v>
      </c>
      <c r="R26" s="80">
        <f t="shared" si="26"/>
        <v>0</v>
      </c>
      <c r="S26" s="80">
        <f t="shared" si="26"/>
        <v>0</v>
      </c>
      <c r="T26" s="104">
        <f t="shared" si="26"/>
        <v>5</v>
      </c>
      <c r="U26" s="123">
        <f t="shared" si="2"/>
        <v>42</v>
      </c>
      <c r="V26" s="279"/>
      <c r="W26" s="279"/>
      <c r="X26" s="84">
        <f aca="true" t="shared" si="27" ref="X26:AD26">X28+X30</f>
        <v>0</v>
      </c>
      <c r="Y26" s="84">
        <f t="shared" si="27"/>
        <v>0</v>
      </c>
      <c r="Z26" s="84">
        <f t="shared" si="27"/>
        <v>0</v>
      </c>
      <c r="AA26" s="84">
        <f t="shared" si="27"/>
        <v>0</v>
      </c>
      <c r="AB26" s="84">
        <f t="shared" si="27"/>
        <v>0</v>
      </c>
      <c r="AC26" s="84">
        <f t="shared" si="27"/>
        <v>0</v>
      </c>
      <c r="AD26" s="84">
        <f t="shared" si="27"/>
        <v>0</v>
      </c>
      <c r="AE26" s="84">
        <f aca="true" t="shared" si="28" ref="AE26:AR26">AE28+AE30</f>
        <v>0</v>
      </c>
      <c r="AF26" s="84">
        <f t="shared" si="28"/>
        <v>0</v>
      </c>
      <c r="AG26" s="84">
        <f t="shared" si="28"/>
        <v>0</v>
      </c>
      <c r="AH26" s="84">
        <f t="shared" si="28"/>
        <v>0</v>
      </c>
      <c r="AI26" s="84">
        <f t="shared" si="28"/>
        <v>0</v>
      </c>
      <c r="AJ26" s="84">
        <f t="shared" si="28"/>
        <v>0</v>
      </c>
      <c r="AK26" s="84">
        <f t="shared" si="28"/>
        <v>0</v>
      </c>
      <c r="AL26" s="84">
        <f t="shared" si="28"/>
        <v>0</v>
      </c>
      <c r="AM26" s="84">
        <f t="shared" si="28"/>
        <v>0</v>
      </c>
      <c r="AN26" s="84">
        <f t="shared" si="28"/>
        <v>0</v>
      </c>
      <c r="AO26" s="84">
        <f t="shared" si="28"/>
        <v>0</v>
      </c>
      <c r="AP26" s="84">
        <f t="shared" si="28"/>
        <v>0</v>
      </c>
      <c r="AQ26" s="84">
        <f t="shared" si="28"/>
        <v>0</v>
      </c>
      <c r="AR26" s="84">
        <f t="shared" si="28"/>
        <v>0</v>
      </c>
      <c r="AS26" s="122">
        <f t="shared" si="22"/>
        <v>0</v>
      </c>
      <c r="AT26" s="113"/>
      <c r="AU26" s="113"/>
      <c r="AV26" s="113"/>
      <c r="AW26" s="116"/>
      <c r="AX26" s="116"/>
      <c r="AY26" s="290"/>
      <c r="AZ26" s="290"/>
      <c r="BA26" s="290"/>
      <c r="BB26" s="290"/>
      <c r="BC26" s="290"/>
      <c r="BD26" s="290"/>
      <c r="BE26" s="281"/>
    </row>
    <row r="27" spans="1:57" s="2" customFormat="1" ht="18" customHeight="1" thickBot="1">
      <c r="A27" s="191"/>
      <c r="B27" s="249" t="s">
        <v>125</v>
      </c>
      <c r="C27" s="253" t="s">
        <v>126</v>
      </c>
      <c r="D27" s="58" t="s">
        <v>40</v>
      </c>
      <c r="E27" s="45">
        <v>4</v>
      </c>
      <c r="F27" s="45">
        <v>4</v>
      </c>
      <c r="G27" s="45">
        <v>4</v>
      </c>
      <c r="H27" s="45">
        <v>4</v>
      </c>
      <c r="I27" s="45">
        <v>4</v>
      </c>
      <c r="J27" s="45">
        <v>4</v>
      </c>
      <c r="K27" s="45">
        <v>4</v>
      </c>
      <c r="L27" s="45">
        <v>4</v>
      </c>
      <c r="M27" s="45">
        <v>3</v>
      </c>
      <c r="N27" s="45">
        <v>3</v>
      </c>
      <c r="O27" s="45">
        <v>3</v>
      </c>
      <c r="P27" s="45">
        <v>3</v>
      </c>
      <c r="Q27" s="80"/>
      <c r="R27" s="80"/>
      <c r="S27" s="80"/>
      <c r="T27" s="45">
        <v>6</v>
      </c>
      <c r="U27" s="123">
        <f t="shared" si="2"/>
        <v>50</v>
      </c>
      <c r="V27" s="279"/>
      <c r="W27" s="279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122">
        <f t="shared" si="22"/>
        <v>0</v>
      </c>
      <c r="AT27" s="113"/>
      <c r="AU27" s="113"/>
      <c r="AV27" s="113"/>
      <c r="AW27" s="116"/>
      <c r="AX27" s="116"/>
      <c r="AY27" s="290"/>
      <c r="AZ27" s="290"/>
      <c r="BA27" s="290"/>
      <c r="BB27" s="290"/>
      <c r="BC27" s="290"/>
      <c r="BD27" s="290"/>
      <c r="BE27" s="281"/>
    </row>
    <row r="28" spans="1:57" s="2" customFormat="1" ht="18" customHeight="1" thickBot="1">
      <c r="A28" s="191"/>
      <c r="B28" s="250"/>
      <c r="C28" s="254"/>
      <c r="D28" s="58" t="s">
        <v>41</v>
      </c>
      <c r="E28" s="45">
        <v>2</v>
      </c>
      <c r="F28" s="45">
        <v>2</v>
      </c>
      <c r="G28" s="45">
        <v>2</v>
      </c>
      <c r="H28" s="45">
        <v>2</v>
      </c>
      <c r="I28" s="45">
        <v>2</v>
      </c>
      <c r="J28" s="45">
        <v>2</v>
      </c>
      <c r="K28" s="45">
        <v>1</v>
      </c>
      <c r="L28" s="45">
        <v>2</v>
      </c>
      <c r="M28" s="45">
        <v>2</v>
      </c>
      <c r="N28" s="45">
        <v>2</v>
      </c>
      <c r="O28" s="45">
        <v>2</v>
      </c>
      <c r="P28" s="45">
        <v>1</v>
      </c>
      <c r="Q28" s="80"/>
      <c r="R28" s="80"/>
      <c r="S28" s="80"/>
      <c r="T28" s="45">
        <v>3</v>
      </c>
      <c r="U28" s="123">
        <f t="shared" si="2"/>
        <v>25</v>
      </c>
      <c r="V28" s="279"/>
      <c r="W28" s="279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122">
        <f t="shared" si="22"/>
        <v>0</v>
      </c>
      <c r="AT28" s="113"/>
      <c r="AU28" s="113"/>
      <c r="AV28" s="113"/>
      <c r="AW28" s="116"/>
      <c r="AX28" s="116"/>
      <c r="AY28" s="290"/>
      <c r="AZ28" s="290"/>
      <c r="BA28" s="290"/>
      <c r="BB28" s="290"/>
      <c r="BC28" s="290"/>
      <c r="BD28" s="290"/>
      <c r="BE28" s="281"/>
    </row>
    <row r="29" spans="1:57" s="2" customFormat="1" ht="18" customHeight="1" thickBot="1">
      <c r="A29" s="191"/>
      <c r="B29" s="249" t="s">
        <v>127</v>
      </c>
      <c r="C29" s="253" t="s">
        <v>128</v>
      </c>
      <c r="D29" s="58" t="s">
        <v>40</v>
      </c>
      <c r="E29" s="45">
        <v>2</v>
      </c>
      <c r="F29" s="45">
        <v>2</v>
      </c>
      <c r="G29" s="45">
        <v>2</v>
      </c>
      <c r="H29" s="45">
        <v>2</v>
      </c>
      <c r="I29" s="45">
        <v>2</v>
      </c>
      <c r="J29" s="45">
        <v>3</v>
      </c>
      <c r="K29" s="45">
        <v>2</v>
      </c>
      <c r="L29" s="45">
        <v>3</v>
      </c>
      <c r="M29" s="45">
        <v>3</v>
      </c>
      <c r="N29" s="45">
        <v>3</v>
      </c>
      <c r="O29" s="45">
        <v>3</v>
      </c>
      <c r="P29" s="45">
        <v>3</v>
      </c>
      <c r="Q29" s="80"/>
      <c r="R29" s="80"/>
      <c r="S29" s="80"/>
      <c r="T29" s="45">
        <v>4</v>
      </c>
      <c r="U29" s="123">
        <f t="shared" si="2"/>
        <v>34</v>
      </c>
      <c r="V29" s="279"/>
      <c r="W29" s="279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122">
        <f t="shared" si="22"/>
        <v>0</v>
      </c>
      <c r="AT29" s="113"/>
      <c r="AU29" s="113"/>
      <c r="AV29" s="113"/>
      <c r="AW29" s="116"/>
      <c r="AX29" s="116"/>
      <c r="AY29" s="290"/>
      <c r="AZ29" s="290"/>
      <c r="BA29" s="290"/>
      <c r="BB29" s="290"/>
      <c r="BC29" s="290"/>
      <c r="BD29" s="290"/>
      <c r="BE29" s="281"/>
    </row>
    <row r="30" spans="1:57" s="2" customFormat="1" ht="18" customHeight="1" thickBot="1">
      <c r="A30" s="191"/>
      <c r="B30" s="250"/>
      <c r="C30" s="254"/>
      <c r="D30" s="58" t="s">
        <v>41</v>
      </c>
      <c r="E30" s="45">
        <v>1</v>
      </c>
      <c r="F30" s="45">
        <v>1</v>
      </c>
      <c r="G30" s="45">
        <v>1</v>
      </c>
      <c r="H30" s="45">
        <v>1</v>
      </c>
      <c r="I30" s="45">
        <v>1</v>
      </c>
      <c r="J30" s="45">
        <v>1</v>
      </c>
      <c r="K30" s="45">
        <v>1</v>
      </c>
      <c r="L30" s="45">
        <v>2</v>
      </c>
      <c r="M30" s="45">
        <v>1</v>
      </c>
      <c r="N30" s="45">
        <v>2</v>
      </c>
      <c r="O30" s="45">
        <v>1</v>
      </c>
      <c r="P30" s="45">
        <v>2</v>
      </c>
      <c r="Q30" s="80"/>
      <c r="R30" s="80"/>
      <c r="S30" s="80"/>
      <c r="T30" s="45">
        <v>2</v>
      </c>
      <c r="U30" s="123">
        <f t="shared" si="2"/>
        <v>17</v>
      </c>
      <c r="V30" s="279"/>
      <c r="W30" s="279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122">
        <f t="shared" si="22"/>
        <v>0</v>
      </c>
      <c r="AT30" s="113"/>
      <c r="AU30" s="113"/>
      <c r="AV30" s="113"/>
      <c r="AW30" s="116"/>
      <c r="AX30" s="116"/>
      <c r="AY30" s="290"/>
      <c r="AZ30" s="290"/>
      <c r="BA30" s="290"/>
      <c r="BB30" s="290"/>
      <c r="BC30" s="290"/>
      <c r="BD30" s="290"/>
      <c r="BE30" s="281"/>
    </row>
    <row r="31" spans="1:57" s="2" customFormat="1" ht="18" customHeight="1" thickBot="1">
      <c r="A31" s="191"/>
      <c r="B31" s="249" t="s">
        <v>78</v>
      </c>
      <c r="C31" s="251" t="s">
        <v>79</v>
      </c>
      <c r="D31" s="58"/>
      <c r="E31" s="45">
        <v>6</v>
      </c>
      <c r="F31" s="47">
        <v>6</v>
      </c>
      <c r="G31" s="47">
        <v>6</v>
      </c>
      <c r="H31" s="47">
        <v>6</v>
      </c>
      <c r="I31" s="47">
        <v>6</v>
      </c>
      <c r="J31" s="47">
        <v>6</v>
      </c>
      <c r="K31" s="47">
        <v>6</v>
      </c>
      <c r="L31" s="47">
        <v>6</v>
      </c>
      <c r="M31" s="47">
        <v>6</v>
      </c>
      <c r="N31" s="47">
        <v>6</v>
      </c>
      <c r="O31" s="47">
        <v>6</v>
      </c>
      <c r="P31" s="47">
        <v>6</v>
      </c>
      <c r="Q31" s="80"/>
      <c r="R31" s="80"/>
      <c r="S31" s="80"/>
      <c r="T31" s="45"/>
      <c r="U31" s="123">
        <f t="shared" si="2"/>
        <v>72</v>
      </c>
      <c r="V31" s="279"/>
      <c r="W31" s="279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122">
        <f t="shared" si="22"/>
        <v>0</v>
      </c>
      <c r="AT31" s="113"/>
      <c r="AU31" s="113"/>
      <c r="AV31" s="113"/>
      <c r="AW31" s="116"/>
      <c r="AX31" s="116"/>
      <c r="AY31" s="290"/>
      <c r="AZ31" s="290"/>
      <c r="BA31" s="290"/>
      <c r="BB31" s="290"/>
      <c r="BC31" s="290"/>
      <c r="BD31" s="290"/>
      <c r="BE31" s="281"/>
    </row>
    <row r="32" spans="1:57" s="2" customFormat="1" ht="18" customHeight="1" thickBot="1">
      <c r="A32" s="191"/>
      <c r="B32" s="250"/>
      <c r="C32" s="252"/>
      <c r="D32" s="58"/>
      <c r="E32" s="45"/>
      <c r="F32" s="47"/>
      <c r="G32" s="47"/>
      <c r="H32" s="47"/>
      <c r="I32" s="47"/>
      <c r="J32" s="47"/>
      <c r="K32" s="47"/>
      <c r="L32" s="47"/>
      <c r="M32" s="53"/>
      <c r="N32" s="53"/>
      <c r="O32" s="53"/>
      <c r="P32" s="53"/>
      <c r="Q32" s="80"/>
      <c r="R32" s="80"/>
      <c r="S32" s="80"/>
      <c r="T32" s="45"/>
      <c r="U32" s="123">
        <f t="shared" si="2"/>
        <v>0</v>
      </c>
      <c r="V32" s="279"/>
      <c r="W32" s="279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122">
        <f t="shared" si="22"/>
        <v>0</v>
      </c>
      <c r="AT32" s="113"/>
      <c r="AU32" s="113"/>
      <c r="AV32" s="113"/>
      <c r="AW32" s="116"/>
      <c r="AX32" s="116"/>
      <c r="AY32" s="290"/>
      <c r="AZ32" s="290"/>
      <c r="BA32" s="290"/>
      <c r="BB32" s="290"/>
      <c r="BC32" s="290"/>
      <c r="BD32" s="290"/>
      <c r="BE32" s="281"/>
    </row>
    <row r="33" spans="1:57" s="2" customFormat="1" ht="18" customHeight="1" thickBot="1">
      <c r="A33" s="191"/>
      <c r="B33" s="249" t="s">
        <v>129</v>
      </c>
      <c r="C33" s="251" t="s">
        <v>122</v>
      </c>
      <c r="D33" s="58"/>
      <c r="E33" s="45"/>
      <c r="F33" s="47"/>
      <c r="G33" s="47"/>
      <c r="H33" s="47"/>
      <c r="I33" s="47"/>
      <c r="J33" s="47"/>
      <c r="K33" s="47"/>
      <c r="L33" s="47"/>
      <c r="M33" s="53"/>
      <c r="N33" s="53"/>
      <c r="O33" s="53"/>
      <c r="P33" s="53"/>
      <c r="Q33" s="80"/>
      <c r="R33" s="80"/>
      <c r="S33" s="80"/>
      <c r="T33" s="45"/>
      <c r="U33" s="123">
        <f t="shared" si="2"/>
        <v>0</v>
      </c>
      <c r="V33" s="279"/>
      <c r="W33" s="279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>
        <v>36</v>
      </c>
      <c r="AJ33" s="80">
        <v>36</v>
      </c>
      <c r="AK33" s="80">
        <v>36</v>
      </c>
      <c r="AL33" s="80">
        <v>36</v>
      </c>
      <c r="AM33" s="80"/>
      <c r="AN33" s="80"/>
      <c r="AO33" s="80"/>
      <c r="AP33" s="80"/>
      <c r="AQ33" s="80"/>
      <c r="AR33" s="80"/>
      <c r="AS33" s="36">
        <f t="shared" si="22"/>
        <v>144</v>
      </c>
      <c r="AT33" s="113"/>
      <c r="AU33" s="113"/>
      <c r="AV33" s="113"/>
      <c r="AW33" s="116"/>
      <c r="AX33" s="116"/>
      <c r="AY33" s="290"/>
      <c r="AZ33" s="290"/>
      <c r="BA33" s="290"/>
      <c r="BB33" s="290"/>
      <c r="BC33" s="290"/>
      <c r="BD33" s="290"/>
      <c r="BE33" s="281"/>
    </row>
    <row r="34" spans="1:57" s="2" customFormat="1" ht="18" customHeight="1" thickBot="1">
      <c r="A34" s="191"/>
      <c r="B34" s="250"/>
      <c r="C34" s="252"/>
      <c r="D34" s="58"/>
      <c r="E34" s="45"/>
      <c r="F34" s="47"/>
      <c r="G34" s="47"/>
      <c r="H34" s="47"/>
      <c r="I34" s="47"/>
      <c r="J34" s="47"/>
      <c r="K34" s="47"/>
      <c r="L34" s="47"/>
      <c r="M34" s="53"/>
      <c r="N34" s="53"/>
      <c r="O34" s="53"/>
      <c r="P34" s="53"/>
      <c r="Q34" s="80"/>
      <c r="R34" s="80"/>
      <c r="S34" s="80"/>
      <c r="T34" s="45"/>
      <c r="U34" s="123">
        <f t="shared" si="2"/>
        <v>0</v>
      </c>
      <c r="V34" s="279"/>
      <c r="W34" s="279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122">
        <f t="shared" si="22"/>
        <v>0</v>
      </c>
      <c r="AT34" s="113"/>
      <c r="AU34" s="113"/>
      <c r="AV34" s="113"/>
      <c r="AW34" s="116"/>
      <c r="AX34" s="116"/>
      <c r="AY34" s="290"/>
      <c r="AZ34" s="290"/>
      <c r="BA34" s="290"/>
      <c r="BB34" s="290"/>
      <c r="BC34" s="290"/>
      <c r="BD34" s="290"/>
      <c r="BE34" s="281"/>
    </row>
    <row r="35" spans="1:57" s="2" customFormat="1" ht="18" customHeight="1" thickBot="1">
      <c r="A35" s="191"/>
      <c r="B35" s="241" t="s">
        <v>130</v>
      </c>
      <c r="C35" s="247" t="s">
        <v>131</v>
      </c>
      <c r="D35" s="57" t="s">
        <v>40</v>
      </c>
      <c r="E35" s="71">
        <f>E37++E39</f>
        <v>8</v>
      </c>
      <c r="F35" s="71">
        <f aca="true" t="shared" si="29" ref="F35:T35">F37++F39</f>
        <v>7</v>
      </c>
      <c r="G35" s="71">
        <f t="shared" si="29"/>
        <v>8</v>
      </c>
      <c r="H35" s="71">
        <f t="shared" si="29"/>
        <v>7</v>
      </c>
      <c r="I35" s="71">
        <f t="shared" si="29"/>
        <v>8</v>
      </c>
      <c r="J35" s="71">
        <f t="shared" si="29"/>
        <v>7</v>
      </c>
      <c r="K35" s="71">
        <f t="shared" si="29"/>
        <v>8</v>
      </c>
      <c r="L35" s="71">
        <f t="shared" si="29"/>
        <v>7</v>
      </c>
      <c r="M35" s="71">
        <f t="shared" si="29"/>
        <v>8</v>
      </c>
      <c r="N35" s="71">
        <f t="shared" si="29"/>
        <v>8</v>
      </c>
      <c r="O35" s="71">
        <f t="shared" si="29"/>
        <v>8</v>
      </c>
      <c r="P35" s="104">
        <f>P37++P39</f>
        <v>8</v>
      </c>
      <c r="Q35" s="80">
        <f t="shared" si="29"/>
        <v>0</v>
      </c>
      <c r="R35" s="80">
        <f t="shared" si="29"/>
        <v>0</v>
      </c>
      <c r="S35" s="80">
        <f t="shared" si="29"/>
        <v>0</v>
      </c>
      <c r="T35" s="104">
        <f t="shared" si="29"/>
        <v>8</v>
      </c>
      <c r="U35" s="123">
        <f t="shared" si="2"/>
        <v>100</v>
      </c>
      <c r="V35" s="279"/>
      <c r="W35" s="279"/>
      <c r="X35" s="80">
        <f aca="true" t="shared" si="30" ref="X35:AD35">X37++X39</f>
        <v>0</v>
      </c>
      <c r="Y35" s="80">
        <f t="shared" si="30"/>
        <v>0</v>
      </c>
      <c r="Z35" s="80">
        <f t="shared" si="30"/>
        <v>0</v>
      </c>
      <c r="AA35" s="80">
        <f t="shared" si="30"/>
        <v>0</v>
      </c>
      <c r="AB35" s="80">
        <f t="shared" si="30"/>
        <v>0</v>
      </c>
      <c r="AC35" s="80">
        <f t="shared" si="30"/>
        <v>0</v>
      </c>
      <c r="AD35" s="80">
        <f t="shared" si="30"/>
        <v>0</v>
      </c>
      <c r="AE35" s="80">
        <f aca="true" t="shared" si="31" ref="AE35:AR35">AE37++AE39</f>
        <v>0</v>
      </c>
      <c r="AF35" s="80">
        <f t="shared" si="31"/>
        <v>0</v>
      </c>
      <c r="AG35" s="80">
        <f t="shared" si="31"/>
        <v>0</v>
      </c>
      <c r="AH35" s="80">
        <f t="shared" si="31"/>
        <v>0</v>
      </c>
      <c r="AI35" s="80">
        <f t="shared" si="31"/>
        <v>0</v>
      </c>
      <c r="AJ35" s="80">
        <f t="shared" si="31"/>
        <v>0</v>
      </c>
      <c r="AK35" s="80">
        <f t="shared" si="31"/>
        <v>0</v>
      </c>
      <c r="AL35" s="80">
        <f t="shared" si="31"/>
        <v>0</v>
      </c>
      <c r="AM35" s="80">
        <f t="shared" si="31"/>
        <v>36</v>
      </c>
      <c r="AN35" s="80">
        <f t="shared" si="31"/>
        <v>36</v>
      </c>
      <c r="AO35" s="80">
        <f t="shared" si="31"/>
        <v>36</v>
      </c>
      <c r="AP35" s="80">
        <f t="shared" si="31"/>
        <v>36</v>
      </c>
      <c r="AQ35" s="80">
        <f t="shared" si="31"/>
        <v>36</v>
      </c>
      <c r="AR35" s="80">
        <f t="shared" si="31"/>
        <v>36</v>
      </c>
      <c r="AS35" s="122">
        <f t="shared" si="22"/>
        <v>216</v>
      </c>
      <c r="AT35" s="113"/>
      <c r="AU35" s="113"/>
      <c r="AV35" s="113"/>
      <c r="AW35" s="116"/>
      <c r="AX35" s="116"/>
      <c r="AY35" s="290"/>
      <c r="AZ35" s="290"/>
      <c r="BA35" s="290"/>
      <c r="BB35" s="290"/>
      <c r="BC35" s="290"/>
      <c r="BD35" s="290"/>
      <c r="BE35" s="281"/>
    </row>
    <row r="36" spans="1:57" s="2" customFormat="1" ht="18" customHeight="1" thickBot="1">
      <c r="A36" s="191"/>
      <c r="B36" s="197"/>
      <c r="C36" s="248"/>
      <c r="D36" s="57" t="s">
        <v>41</v>
      </c>
      <c r="E36" s="71">
        <f>E38+E40</f>
        <v>4</v>
      </c>
      <c r="F36" s="71">
        <f aca="true" t="shared" si="32" ref="F36:T36">F38+F40</f>
        <v>4</v>
      </c>
      <c r="G36" s="71">
        <f t="shared" si="32"/>
        <v>4</v>
      </c>
      <c r="H36" s="71">
        <f t="shared" si="32"/>
        <v>3</v>
      </c>
      <c r="I36" s="71">
        <f t="shared" si="32"/>
        <v>4</v>
      </c>
      <c r="J36" s="71">
        <f t="shared" si="32"/>
        <v>4</v>
      </c>
      <c r="K36" s="71">
        <f t="shared" si="32"/>
        <v>4</v>
      </c>
      <c r="L36" s="71">
        <f t="shared" si="32"/>
        <v>3</v>
      </c>
      <c r="M36" s="71">
        <f t="shared" si="32"/>
        <v>4</v>
      </c>
      <c r="N36" s="71">
        <f t="shared" si="32"/>
        <v>4</v>
      </c>
      <c r="O36" s="71">
        <f t="shared" si="32"/>
        <v>4</v>
      </c>
      <c r="P36" s="104">
        <f>P38+P40</f>
        <v>4</v>
      </c>
      <c r="Q36" s="80">
        <f t="shared" si="32"/>
        <v>0</v>
      </c>
      <c r="R36" s="80">
        <f t="shared" si="32"/>
        <v>0</v>
      </c>
      <c r="S36" s="80">
        <f t="shared" si="32"/>
        <v>0</v>
      </c>
      <c r="T36" s="104">
        <f t="shared" si="32"/>
        <v>4</v>
      </c>
      <c r="U36" s="123">
        <f t="shared" si="2"/>
        <v>50</v>
      </c>
      <c r="V36" s="279"/>
      <c r="W36" s="279"/>
      <c r="X36" s="80">
        <f aca="true" t="shared" si="33" ref="X36:AD36">X38+X40</f>
        <v>0</v>
      </c>
      <c r="Y36" s="80">
        <f t="shared" si="33"/>
        <v>0</v>
      </c>
      <c r="Z36" s="80">
        <f t="shared" si="33"/>
        <v>0</v>
      </c>
      <c r="AA36" s="80">
        <f t="shared" si="33"/>
        <v>0</v>
      </c>
      <c r="AB36" s="80">
        <f t="shared" si="33"/>
        <v>0</v>
      </c>
      <c r="AC36" s="80">
        <f t="shared" si="33"/>
        <v>0</v>
      </c>
      <c r="AD36" s="80">
        <f t="shared" si="33"/>
        <v>0</v>
      </c>
      <c r="AE36" s="80">
        <f aca="true" t="shared" si="34" ref="AE36:AR36">AE38+AE40</f>
        <v>0</v>
      </c>
      <c r="AF36" s="80">
        <f t="shared" si="34"/>
        <v>0</v>
      </c>
      <c r="AG36" s="80">
        <f t="shared" si="34"/>
        <v>0</v>
      </c>
      <c r="AH36" s="80">
        <f t="shared" si="34"/>
        <v>0</v>
      </c>
      <c r="AI36" s="80">
        <f t="shared" si="34"/>
        <v>0</v>
      </c>
      <c r="AJ36" s="80">
        <f t="shared" si="34"/>
        <v>0</v>
      </c>
      <c r="AK36" s="80">
        <f t="shared" si="34"/>
        <v>0</v>
      </c>
      <c r="AL36" s="80">
        <f t="shared" si="34"/>
        <v>0</v>
      </c>
      <c r="AM36" s="80">
        <f t="shared" si="34"/>
        <v>0</v>
      </c>
      <c r="AN36" s="80">
        <f t="shared" si="34"/>
        <v>0</v>
      </c>
      <c r="AO36" s="80">
        <f t="shared" si="34"/>
        <v>0</v>
      </c>
      <c r="AP36" s="80">
        <f t="shared" si="34"/>
        <v>0</v>
      </c>
      <c r="AQ36" s="80">
        <f t="shared" si="34"/>
        <v>0</v>
      </c>
      <c r="AR36" s="80">
        <f t="shared" si="34"/>
        <v>0</v>
      </c>
      <c r="AS36" s="122">
        <f t="shared" si="22"/>
        <v>0</v>
      </c>
      <c r="AT36" s="113"/>
      <c r="AU36" s="113"/>
      <c r="AV36" s="113"/>
      <c r="AW36" s="116"/>
      <c r="AX36" s="116"/>
      <c r="AY36" s="290"/>
      <c r="AZ36" s="290"/>
      <c r="BA36" s="290"/>
      <c r="BB36" s="290"/>
      <c r="BC36" s="290"/>
      <c r="BD36" s="290"/>
      <c r="BE36" s="281"/>
    </row>
    <row r="37" spans="1:57" s="2" customFormat="1" ht="18" customHeight="1" thickBot="1">
      <c r="A37" s="191"/>
      <c r="B37" s="249" t="s">
        <v>132</v>
      </c>
      <c r="C37" s="253" t="s">
        <v>133</v>
      </c>
      <c r="D37" s="58" t="s">
        <v>40</v>
      </c>
      <c r="E37" s="45">
        <v>8</v>
      </c>
      <c r="F37" s="45">
        <v>7</v>
      </c>
      <c r="G37" s="45">
        <v>8</v>
      </c>
      <c r="H37" s="45">
        <v>7</v>
      </c>
      <c r="I37" s="45">
        <v>8</v>
      </c>
      <c r="J37" s="45">
        <v>7</v>
      </c>
      <c r="K37" s="45">
        <v>8</v>
      </c>
      <c r="L37" s="45">
        <v>7</v>
      </c>
      <c r="M37" s="45">
        <v>8</v>
      </c>
      <c r="N37" s="45">
        <v>8</v>
      </c>
      <c r="O37" s="45">
        <v>8</v>
      </c>
      <c r="P37" s="45">
        <v>8</v>
      </c>
      <c r="Q37" s="80"/>
      <c r="R37" s="80"/>
      <c r="S37" s="80"/>
      <c r="T37" s="45">
        <v>8</v>
      </c>
      <c r="U37" s="123">
        <f t="shared" si="2"/>
        <v>100</v>
      </c>
      <c r="V37" s="279"/>
      <c r="W37" s="279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122">
        <f t="shared" si="22"/>
        <v>0</v>
      </c>
      <c r="AT37" s="113"/>
      <c r="AU37" s="113"/>
      <c r="AV37" s="113"/>
      <c r="AW37" s="116"/>
      <c r="AX37" s="116"/>
      <c r="AY37" s="290"/>
      <c r="AZ37" s="290"/>
      <c r="BA37" s="290"/>
      <c r="BB37" s="290"/>
      <c r="BC37" s="290"/>
      <c r="BD37" s="290"/>
      <c r="BE37" s="281"/>
    </row>
    <row r="38" spans="1:57" s="2" customFormat="1" ht="18" customHeight="1" thickBot="1">
      <c r="A38" s="191"/>
      <c r="B38" s="250"/>
      <c r="C38" s="254"/>
      <c r="D38" s="58" t="s">
        <v>41</v>
      </c>
      <c r="E38" s="45">
        <v>4</v>
      </c>
      <c r="F38" s="45">
        <v>4</v>
      </c>
      <c r="G38" s="45">
        <v>4</v>
      </c>
      <c r="H38" s="45">
        <v>3</v>
      </c>
      <c r="I38" s="45">
        <v>4</v>
      </c>
      <c r="J38" s="45">
        <v>4</v>
      </c>
      <c r="K38" s="45">
        <v>4</v>
      </c>
      <c r="L38" s="45">
        <v>3</v>
      </c>
      <c r="M38" s="45">
        <v>4</v>
      </c>
      <c r="N38" s="45">
        <v>4</v>
      </c>
      <c r="O38" s="45">
        <v>4</v>
      </c>
      <c r="P38" s="45">
        <v>4</v>
      </c>
      <c r="Q38" s="80"/>
      <c r="R38" s="80"/>
      <c r="S38" s="80"/>
      <c r="T38" s="45">
        <v>4</v>
      </c>
      <c r="U38" s="123">
        <f t="shared" si="2"/>
        <v>50</v>
      </c>
      <c r="V38" s="279"/>
      <c r="W38" s="279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122">
        <f t="shared" si="22"/>
        <v>0</v>
      </c>
      <c r="AT38" s="113"/>
      <c r="AU38" s="113"/>
      <c r="AV38" s="113"/>
      <c r="AW38" s="116"/>
      <c r="AX38" s="116"/>
      <c r="AY38" s="290"/>
      <c r="AZ38" s="290"/>
      <c r="BA38" s="290"/>
      <c r="BB38" s="290"/>
      <c r="BC38" s="290"/>
      <c r="BD38" s="290"/>
      <c r="BE38" s="281"/>
    </row>
    <row r="39" spans="1:57" s="2" customFormat="1" ht="18" customHeight="1" thickBot="1">
      <c r="A39" s="191"/>
      <c r="B39" s="249" t="s">
        <v>117</v>
      </c>
      <c r="C39" s="251" t="s">
        <v>122</v>
      </c>
      <c r="D39" s="58"/>
      <c r="E39" s="45"/>
      <c r="F39" s="47"/>
      <c r="G39" s="47"/>
      <c r="H39" s="47"/>
      <c r="I39" s="47"/>
      <c r="J39" s="47"/>
      <c r="K39" s="47"/>
      <c r="L39" s="47"/>
      <c r="M39" s="53"/>
      <c r="N39" s="53"/>
      <c r="O39" s="53"/>
      <c r="P39" s="53"/>
      <c r="Q39" s="80"/>
      <c r="R39" s="80"/>
      <c r="S39" s="80"/>
      <c r="T39" s="45"/>
      <c r="U39" s="123">
        <f t="shared" si="2"/>
        <v>0</v>
      </c>
      <c r="V39" s="279"/>
      <c r="W39" s="279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>
        <v>36</v>
      </c>
      <c r="AN39" s="80">
        <v>36</v>
      </c>
      <c r="AO39" s="80">
        <v>36</v>
      </c>
      <c r="AP39" s="80">
        <v>36</v>
      </c>
      <c r="AQ39" s="80">
        <v>36</v>
      </c>
      <c r="AR39" s="80">
        <v>36</v>
      </c>
      <c r="AS39" s="122">
        <f t="shared" si="22"/>
        <v>216</v>
      </c>
      <c r="AT39" s="113"/>
      <c r="AU39" s="113"/>
      <c r="AV39" s="113"/>
      <c r="AW39" s="116"/>
      <c r="AX39" s="116"/>
      <c r="AY39" s="290"/>
      <c r="AZ39" s="290"/>
      <c r="BA39" s="290"/>
      <c r="BB39" s="290"/>
      <c r="BC39" s="290"/>
      <c r="BD39" s="290"/>
      <c r="BE39" s="281"/>
    </row>
    <row r="40" spans="1:57" s="2" customFormat="1" ht="18" customHeight="1" thickBot="1">
      <c r="A40" s="191"/>
      <c r="B40" s="250"/>
      <c r="C40" s="252"/>
      <c r="D40" s="58"/>
      <c r="E40" s="45"/>
      <c r="F40" s="47"/>
      <c r="G40" s="47"/>
      <c r="H40" s="47"/>
      <c r="I40" s="47"/>
      <c r="J40" s="47"/>
      <c r="K40" s="47"/>
      <c r="L40" s="47"/>
      <c r="M40" s="53"/>
      <c r="N40" s="53"/>
      <c r="O40" s="53"/>
      <c r="P40" s="53"/>
      <c r="Q40" s="80"/>
      <c r="R40" s="80"/>
      <c r="S40" s="80"/>
      <c r="T40" s="45"/>
      <c r="U40" s="123">
        <f t="shared" si="2"/>
        <v>0</v>
      </c>
      <c r="V40" s="279"/>
      <c r="W40" s="279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122">
        <f t="shared" si="22"/>
        <v>0</v>
      </c>
      <c r="AT40" s="113"/>
      <c r="AU40" s="113"/>
      <c r="AV40" s="113"/>
      <c r="AW40" s="116"/>
      <c r="AX40" s="116"/>
      <c r="AY40" s="290"/>
      <c r="AZ40" s="290"/>
      <c r="BA40" s="290"/>
      <c r="BB40" s="290"/>
      <c r="BC40" s="290"/>
      <c r="BD40" s="290"/>
      <c r="BE40" s="281"/>
    </row>
    <row r="41" spans="1:57" s="2" customFormat="1" ht="20.25" customHeight="1" thickBot="1">
      <c r="A41" s="191"/>
      <c r="B41" s="180" t="s">
        <v>134</v>
      </c>
      <c r="C41" s="181" t="s">
        <v>55</v>
      </c>
      <c r="D41" s="44" t="s">
        <v>40</v>
      </c>
      <c r="E41" s="45">
        <v>3</v>
      </c>
      <c r="F41" s="45">
        <v>3</v>
      </c>
      <c r="G41" s="45">
        <v>3</v>
      </c>
      <c r="H41" s="45">
        <v>3</v>
      </c>
      <c r="I41" s="45">
        <v>3</v>
      </c>
      <c r="J41" s="45">
        <v>3</v>
      </c>
      <c r="K41" s="45">
        <v>3</v>
      </c>
      <c r="L41" s="45">
        <v>3</v>
      </c>
      <c r="M41" s="45">
        <v>3</v>
      </c>
      <c r="N41" s="45">
        <v>3</v>
      </c>
      <c r="O41" s="45">
        <v>3</v>
      </c>
      <c r="P41" s="45">
        <v>3</v>
      </c>
      <c r="Q41" s="80"/>
      <c r="R41" s="80"/>
      <c r="S41" s="80"/>
      <c r="T41" s="45">
        <v>4</v>
      </c>
      <c r="U41" s="123">
        <f t="shared" si="2"/>
        <v>40</v>
      </c>
      <c r="V41" s="279"/>
      <c r="W41" s="279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0"/>
      <c r="AS41" s="122">
        <f t="shared" si="22"/>
        <v>0</v>
      </c>
      <c r="AT41" s="113"/>
      <c r="AU41" s="113"/>
      <c r="AV41" s="113"/>
      <c r="AW41" s="116"/>
      <c r="AX41" s="116"/>
      <c r="AY41" s="291"/>
      <c r="AZ41" s="291"/>
      <c r="BA41" s="291"/>
      <c r="BB41" s="291"/>
      <c r="BC41" s="291"/>
      <c r="BD41" s="281"/>
      <c r="BE41" s="281"/>
    </row>
    <row r="42" spans="1:57" s="2" customFormat="1" ht="20.25" customHeight="1" thickBot="1">
      <c r="A42" s="191"/>
      <c r="B42" s="180"/>
      <c r="C42" s="181"/>
      <c r="D42" s="44" t="s">
        <v>41</v>
      </c>
      <c r="E42" s="45">
        <v>2</v>
      </c>
      <c r="F42" s="45">
        <v>1</v>
      </c>
      <c r="G42" s="45">
        <v>2</v>
      </c>
      <c r="H42" s="45">
        <v>2</v>
      </c>
      <c r="I42" s="45">
        <v>2</v>
      </c>
      <c r="J42" s="45">
        <v>1</v>
      </c>
      <c r="K42" s="45">
        <v>2</v>
      </c>
      <c r="L42" s="45">
        <v>1</v>
      </c>
      <c r="M42" s="45">
        <v>1</v>
      </c>
      <c r="N42" s="45">
        <v>1</v>
      </c>
      <c r="O42" s="45">
        <v>2</v>
      </c>
      <c r="P42" s="45">
        <v>1</v>
      </c>
      <c r="Q42" s="80"/>
      <c r="R42" s="80"/>
      <c r="S42" s="80"/>
      <c r="T42" s="45">
        <v>2</v>
      </c>
      <c r="U42" s="123">
        <f t="shared" si="2"/>
        <v>20</v>
      </c>
      <c r="V42" s="279"/>
      <c r="W42" s="279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0"/>
      <c r="AS42" s="122">
        <f t="shared" si="22"/>
        <v>0</v>
      </c>
      <c r="AT42" s="113"/>
      <c r="AU42" s="113"/>
      <c r="AV42" s="113"/>
      <c r="AW42" s="116"/>
      <c r="AX42" s="116"/>
      <c r="AY42" s="291"/>
      <c r="AZ42" s="291"/>
      <c r="BA42" s="291"/>
      <c r="BB42" s="291"/>
      <c r="BC42" s="291"/>
      <c r="BD42" s="281"/>
      <c r="BE42" s="281"/>
    </row>
    <row r="43" spans="1:57" ht="25.5" customHeight="1" thickBot="1">
      <c r="A43" s="175"/>
      <c r="B43" s="193" t="s">
        <v>80</v>
      </c>
      <c r="C43" s="194"/>
      <c r="D43" s="195"/>
      <c r="E43" s="59">
        <f aca="true" t="shared" si="35" ref="E43:T43">E11</f>
        <v>36</v>
      </c>
      <c r="F43" s="59">
        <f t="shared" si="35"/>
        <v>36</v>
      </c>
      <c r="G43" s="59">
        <f t="shared" si="35"/>
        <v>36</v>
      </c>
      <c r="H43" s="59">
        <f t="shared" si="35"/>
        <v>36</v>
      </c>
      <c r="I43" s="59">
        <f t="shared" si="35"/>
        <v>36</v>
      </c>
      <c r="J43" s="59">
        <f t="shared" si="35"/>
        <v>36</v>
      </c>
      <c r="K43" s="59">
        <f t="shared" si="35"/>
        <v>36</v>
      </c>
      <c r="L43" s="59">
        <f t="shared" si="35"/>
        <v>36</v>
      </c>
      <c r="M43" s="59">
        <f t="shared" si="35"/>
        <v>36</v>
      </c>
      <c r="N43" s="59">
        <f t="shared" si="35"/>
        <v>36</v>
      </c>
      <c r="O43" s="59">
        <f t="shared" si="35"/>
        <v>36</v>
      </c>
      <c r="P43" s="59">
        <f t="shared" si="35"/>
        <v>36</v>
      </c>
      <c r="Q43" s="80">
        <f t="shared" si="35"/>
        <v>36</v>
      </c>
      <c r="R43" s="80">
        <f t="shared" si="35"/>
        <v>36</v>
      </c>
      <c r="S43" s="80">
        <f t="shared" si="35"/>
        <v>36</v>
      </c>
      <c r="T43" s="59">
        <f t="shared" si="35"/>
        <v>36</v>
      </c>
      <c r="U43" s="123">
        <f t="shared" si="2"/>
        <v>576</v>
      </c>
      <c r="V43" s="279"/>
      <c r="W43" s="279"/>
      <c r="X43" s="80">
        <f aca="true" t="shared" si="36" ref="X43:AD43">X11</f>
        <v>0</v>
      </c>
      <c r="Y43" s="80">
        <f t="shared" si="36"/>
        <v>0</v>
      </c>
      <c r="Z43" s="80">
        <f t="shared" si="36"/>
        <v>0</v>
      </c>
      <c r="AA43" s="80">
        <f t="shared" si="36"/>
        <v>0</v>
      </c>
      <c r="AB43" s="80">
        <f t="shared" si="36"/>
        <v>0</v>
      </c>
      <c r="AC43" s="80">
        <f t="shared" si="36"/>
        <v>0</v>
      </c>
      <c r="AD43" s="80">
        <f t="shared" si="36"/>
        <v>0</v>
      </c>
      <c r="AE43" s="80">
        <f aca="true" t="shared" si="37" ref="AE43:AG44">AE11</f>
        <v>0</v>
      </c>
      <c r="AF43" s="80">
        <f t="shared" si="37"/>
        <v>0</v>
      </c>
      <c r="AG43" s="80">
        <f t="shared" si="37"/>
        <v>0</v>
      </c>
      <c r="AH43" s="80">
        <f aca="true" t="shared" si="38" ref="AH43:AR44">AH11</f>
        <v>0</v>
      </c>
      <c r="AI43" s="80">
        <f t="shared" si="38"/>
        <v>0</v>
      </c>
      <c r="AJ43" s="80">
        <f t="shared" si="38"/>
        <v>0</v>
      </c>
      <c r="AK43" s="80">
        <f t="shared" si="38"/>
        <v>0</v>
      </c>
      <c r="AL43" s="80">
        <f t="shared" si="38"/>
        <v>0</v>
      </c>
      <c r="AM43" s="80">
        <f t="shared" si="38"/>
        <v>0</v>
      </c>
      <c r="AN43" s="80">
        <f t="shared" si="38"/>
        <v>0</v>
      </c>
      <c r="AO43" s="80">
        <f t="shared" si="38"/>
        <v>0</v>
      </c>
      <c r="AP43" s="80">
        <f t="shared" si="38"/>
        <v>0</v>
      </c>
      <c r="AQ43" s="80">
        <f t="shared" si="38"/>
        <v>0</v>
      </c>
      <c r="AR43" s="80">
        <f t="shared" si="38"/>
        <v>0</v>
      </c>
      <c r="AS43" s="122">
        <f t="shared" si="22"/>
        <v>0</v>
      </c>
      <c r="AT43" s="113"/>
      <c r="AU43" s="113"/>
      <c r="AV43" s="113"/>
      <c r="AW43" s="118"/>
      <c r="AX43" s="118"/>
      <c r="AY43" s="284"/>
      <c r="AZ43" s="284"/>
      <c r="BA43" s="284"/>
      <c r="BB43" s="284"/>
      <c r="BC43" s="284"/>
      <c r="BD43" s="284"/>
      <c r="BE43" s="281"/>
    </row>
    <row r="44" spans="2:57" ht="25.5" customHeight="1" thickBot="1">
      <c r="B44" s="193" t="s">
        <v>81</v>
      </c>
      <c r="C44" s="194"/>
      <c r="D44" s="195"/>
      <c r="E44" s="61">
        <f aca="true" t="shared" si="39" ref="E44:T44">E12</f>
        <v>15</v>
      </c>
      <c r="F44" s="61">
        <f t="shared" si="39"/>
        <v>15</v>
      </c>
      <c r="G44" s="61">
        <f t="shared" si="39"/>
        <v>15</v>
      </c>
      <c r="H44" s="61">
        <f t="shared" si="39"/>
        <v>15</v>
      </c>
      <c r="I44" s="61">
        <f t="shared" si="39"/>
        <v>15</v>
      </c>
      <c r="J44" s="61">
        <f t="shared" si="39"/>
        <v>15</v>
      </c>
      <c r="K44" s="61">
        <f t="shared" si="39"/>
        <v>15</v>
      </c>
      <c r="L44" s="61">
        <f t="shared" si="39"/>
        <v>15</v>
      </c>
      <c r="M44" s="61">
        <f t="shared" si="39"/>
        <v>15</v>
      </c>
      <c r="N44" s="61">
        <f t="shared" si="39"/>
        <v>15</v>
      </c>
      <c r="O44" s="61">
        <f t="shared" si="39"/>
        <v>15</v>
      </c>
      <c r="P44" s="61">
        <f t="shared" si="39"/>
        <v>15</v>
      </c>
      <c r="Q44" s="80">
        <f t="shared" si="39"/>
        <v>0</v>
      </c>
      <c r="R44" s="80">
        <f t="shared" si="39"/>
        <v>0</v>
      </c>
      <c r="S44" s="80">
        <f t="shared" si="39"/>
        <v>0</v>
      </c>
      <c r="T44" s="59">
        <f t="shared" si="39"/>
        <v>18</v>
      </c>
      <c r="U44" s="123">
        <f t="shared" si="2"/>
        <v>198</v>
      </c>
      <c r="V44" s="279"/>
      <c r="W44" s="279"/>
      <c r="X44" s="80">
        <f aca="true" t="shared" si="40" ref="X44:AD44">X12</f>
        <v>0</v>
      </c>
      <c r="Y44" s="80">
        <f t="shared" si="40"/>
        <v>0</v>
      </c>
      <c r="Z44" s="80">
        <f t="shared" si="40"/>
        <v>0</v>
      </c>
      <c r="AA44" s="80">
        <f t="shared" si="40"/>
        <v>0</v>
      </c>
      <c r="AB44" s="80">
        <f t="shared" si="40"/>
        <v>0</v>
      </c>
      <c r="AC44" s="80">
        <f t="shared" si="40"/>
        <v>0</v>
      </c>
      <c r="AD44" s="80">
        <f t="shared" si="40"/>
        <v>0</v>
      </c>
      <c r="AE44" s="80">
        <f t="shared" si="37"/>
        <v>0</v>
      </c>
      <c r="AF44" s="80">
        <f t="shared" si="37"/>
        <v>0</v>
      </c>
      <c r="AG44" s="80">
        <f t="shared" si="37"/>
        <v>0</v>
      </c>
      <c r="AH44" s="80">
        <f t="shared" si="38"/>
        <v>0</v>
      </c>
      <c r="AI44" s="80">
        <f t="shared" si="38"/>
        <v>0</v>
      </c>
      <c r="AJ44" s="80">
        <f t="shared" si="38"/>
        <v>0</v>
      </c>
      <c r="AK44" s="80">
        <f t="shared" si="38"/>
        <v>0</v>
      </c>
      <c r="AL44" s="80">
        <f t="shared" si="38"/>
        <v>0</v>
      </c>
      <c r="AM44" s="80">
        <f t="shared" si="38"/>
        <v>0</v>
      </c>
      <c r="AN44" s="80">
        <f t="shared" si="38"/>
        <v>0</v>
      </c>
      <c r="AO44" s="80">
        <f t="shared" si="38"/>
        <v>0</v>
      </c>
      <c r="AP44" s="80">
        <f t="shared" si="38"/>
        <v>0</v>
      </c>
      <c r="AQ44" s="80">
        <f t="shared" si="38"/>
        <v>0</v>
      </c>
      <c r="AR44" s="80">
        <f t="shared" si="38"/>
        <v>0</v>
      </c>
      <c r="AS44" s="122">
        <f t="shared" si="22"/>
        <v>0</v>
      </c>
      <c r="AT44" s="113"/>
      <c r="AU44" s="113"/>
      <c r="AV44" s="113"/>
      <c r="AW44" s="119"/>
      <c r="AX44" s="119"/>
      <c r="AY44" s="286"/>
      <c r="AZ44" s="286"/>
      <c r="BA44" s="286"/>
      <c r="BB44" s="286"/>
      <c r="BC44" s="286"/>
      <c r="BD44" s="286"/>
      <c r="BE44" s="281"/>
    </row>
    <row r="45" spans="2:57" ht="25.5" customHeight="1" thickBot="1">
      <c r="B45" s="193" t="s">
        <v>82</v>
      </c>
      <c r="C45" s="194"/>
      <c r="D45" s="195"/>
      <c r="E45" s="61">
        <f aca="true" t="shared" si="41" ref="E45:T45">E43+E44</f>
        <v>51</v>
      </c>
      <c r="F45" s="63">
        <f t="shared" si="41"/>
        <v>51</v>
      </c>
      <c r="G45" s="63">
        <f t="shared" si="41"/>
        <v>51</v>
      </c>
      <c r="H45" s="63">
        <f t="shared" si="41"/>
        <v>51</v>
      </c>
      <c r="I45" s="63">
        <f t="shared" si="41"/>
        <v>51</v>
      </c>
      <c r="J45" s="63">
        <f t="shared" si="41"/>
        <v>51</v>
      </c>
      <c r="K45" s="63">
        <f t="shared" si="41"/>
        <v>51</v>
      </c>
      <c r="L45" s="63">
        <f t="shared" si="41"/>
        <v>51</v>
      </c>
      <c r="M45" s="63">
        <f t="shared" si="41"/>
        <v>51</v>
      </c>
      <c r="N45" s="63">
        <f t="shared" si="41"/>
        <v>51</v>
      </c>
      <c r="O45" s="63">
        <f t="shared" si="41"/>
        <v>51</v>
      </c>
      <c r="P45" s="63">
        <f>P43+P44</f>
        <v>51</v>
      </c>
      <c r="Q45" s="80">
        <f t="shared" si="41"/>
        <v>36</v>
      </c>
      <c r="R45" s="80">
        <f t="shared" si="41"/>
        <v>36</v>
      </c>
      <c r="S45" s="80">
        <f t="shared" si="41"/>
        <v>36</v>
      </c>
      <c r="T45" s="59">
        <f t="shared" si="41"/>
        <v>54</v>
      </c>
      <c r="U45" s="123">
        <f t="shared" si="2"/>
        <v>774</v>
      </c>
      <c r="V45" s="279"/>
      <c r="W45" s="279"/>
      <c r="X45" s="89">
        <f aca="true" t="shared" si="42" ref="X45:AD45">X43+X44</f>
        <v>0</v>
      </c>
      <c r="Y45" s="89">
        <f t="shared" si="42"/>
        <v>0</v>
      </c>
      <c r="Z45" s="89">
        <f t="shared" si="42"/>
        <v>0</v>
      </c>
      <c r="AA45" s="89">
        <f t="shared" si="42"/>
        <v>0</v>
      </c>
      <c r="AB45" s="89">
        <f t="shared" si="42"/>
        <v>0</v>
      </c>
      <c r="AC45" s="89">
        <f t="shared" si="42"/>
        <v>0</v>
      </c>
      <c r="AD45" s="89">
        <f t="shared" si="42"/>
        <v>0</v>
      </c>
      <c r="AE45" s="89">
        <f>AE43+AE44</f>
        <v>0</v>
      </c>
      <c r="AF45" s="89">
        <f>AF43+AF44</f>
        <v>0</v>
      </c>
      <c r="AG45" s="89">
        <f>AG43+AG44</f>
        <v>0</v>
      </c>
      <c r="AH45" s="89">
        <f aca="true" t="shared" si="43" ref="AH45:AP45">AH43+AH44</f>
        <v>0</v>
      </c>
      <c r="AI45" s="89">
        <f t="shared" si="43"/>
        <v>0</v>
      </c>
      <c r="AJ45" s="89">
        <f t="shared" si="43"/>
        <v>0</v>
      </c>
      <c r="AK45" s="89">
        <f t="shared" si="43"/>
        <v>0</v>
      </c>
      <c r="AL45" s="89">
        <f t="shared" si="43"/>
        <v>0</v>
      </c>
      <c r="AM45" s="89">
        <f t="shared" si="43"/>
        <v>0</v>
      </c>
      <c r="AN45" s="89">
        <f t="shared" si="43"/>
        <v>0</v>
      </c>
      <c r="AO45" s="89">
        <f t="shared" si="43"/>
        <v>0</v>
      </c>
      <c r="AP45" s="89">
        <f t="shared" si="43"/>
        <v>0</v>
      </c>
      <c r="AQ45" s="89">
        <f>AQ43+AQ44</f>
        <v>0</v>
      </c>
      <c r="AR45" s="89">
        <f>AR43+AR44</f>
        <v>0</v>
      </c>
      <c r="AS45" s="122">
        <f t="shared" si="22"/>
        <v>0</v>
      </c>
      <c r="AT45" s="120"/>
      <c r="AU45" s="120"/>
      <c r="AV45" s="120"/>
      <c r="AW45" s="120"/>
      <c r="AX45" s="120"/>
      <c r="AY45" s="287"/>
      <c r="AZ45" s="287"/>
      <c r="BA45" s="287"/>
      <c r="BB45" s="287"/>
      <c r="BC45" s="287"/>
      <c r="BD45" s="287"/>
      <c r="BE45" s="281"/>
    </row>
    <row r="46" ht="15">
      <c r="A46" s="65"/>
    </row>
    <row r="47" spans="1:57" ht="15">
      <c r="A47" s="65"/>
      <c r="B47" s="65"/>
      <c r="C47" s="65"/>
      <c r="D47" s="65"/>
      <c r="E47" s="66"/>
      <c r="F47" s="66"/>
      <c r="G47" s="66"/>
      <c r="H47" s="66"/>
      <c r="I47" s="66"/>
      <c r="J47" s="66"/>
      <c r="K47" s="66"/>
      <c r="L47" s="66">
        <v>54</v>
      </c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7"/>
      <c r="X47" s="66"/>
      <c r="Y47" s="66"/>
      <c r="Z47" s="66"/>
      <c r="AA47" s="66"/>
      <c r="AB47" s="66">
        <v>54</v>
      </c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8"/>
      <c r="AW47" s="66"/>
      <c r="AX47" s="66"/>
      <c r="AY47" s="66"/>
      <c r="AZ47" s="66"/>
      <c r="BA47" s="66"/>
      <c r="BB47" s="66"/>
      <c r="BC47" s="66"/>
      <c r="BD47" s="66"/>
      <c r="BE47" s="66"/>
    </row>
    <row r="48" spans="1:57" ht="15">
      <c r="A48" s="65"/>
      <c r="B48" s="65"/>
      <c r="C48" s="65"/>
      <c r="D48" s="65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7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</row>
    <row r="49" spans="1:57" ht="15">
      <c r="A49" s="65"/>
      <c r="B49" s="65"/>
      <c r="C49" s="65"/>
      <c r="D49" s="65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9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70"/>
      <c r="AW49" s="66"/>
      <c r="AX49" s="66"/>
      <c r="AY49" s="66"/>
      <c r="AZ49" s="66"/>
      <c r="BA49" s="66"/>
      <c r="BB49" s="66"/>
      <c r="BC49" s="66"/>
      <c r="BD49" s="66"/>
      <c r="BE49" s="66"/>
    </row>
    <row r="50" spans="1:57" ht="15">
      <c r="A50" s="65"/>
      <c r="B50" s="65"/>
      <c r="C50" s="65"/>
      <c r="D50" s="65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7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</row>
    <row r="51" spans="1:57" ht="15">
      <c r="A51" s="65"/>
      <c r="B51" s="65"/>
      <c r="C51" s="65"/>
      <c r="D51" s="65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7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</row>
    <row r="52" spans="1:57" ht="15">
      <c r="A52" s="65"/>
      <c r="B52" s="65"/>
      <c r="C52" s="65"/>
      <c r="D52" s="65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7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</row>
    <row r="53" spans="1:57" ht="15">
      <c r="A53" s="65"/>
      <c r="B53" s="65"/>
      <c r="C53" s="65"/>
      <c r="D53" s="65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7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</row>
    <row r="54" spans="1:57" ht="15">
      <c r="A54" s="65"/>
      <c r="B54" s="65"/>
      <c r="C54" s="65"/>
      <c r="D54" s="65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7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</row>
    <row r="55" spans="1:57" ht="15">
      <c r="A55" s="65"/>
      <c r="B55" s="65"/>
      <c r="C55" s="65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7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</row>
    <row r="56" spans="1:57" ht="15">
      <c r="A56" s="65"/>
      <c r="B56" s="65"/>
      <c r="C56" s="65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7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</row>
    <row r="57" spans="1:57" ht="15">
      <c r="A57" s="65"/>
      <c r="B57" s="65"/>
      <c r="C57" s="65"/>
      <c r="D57" s="65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7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</row>
    <row r="58" spans="1:57" ht="15">
      <c r="A58" s="65"/>
      <c r="B58" s="65"/>
      <c r="C58" s="65"/>
      <c r="D58" s="65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7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</row>
    <row r="59" spans="1:57" ht="15">
      <c r="A59" s="65"/>
      <c r="B59" s="65"/>
      <c r="C59" s="65"/>
      <c r="D59" s="65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7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</row>
    <row r="60" spans="1:57" ht="15">
      <c r="A60" s="65"/>
      <c r="B60" s="65"/>
      <c r="C60" s="65"/>
      <c r="D60" s="65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7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</row>
    <row r="61" spans="1:57" ht="15">
      <c r="A61" s="65"/>
      <c r="B61" s="65"/>
      <c r="C61" s="65"/>
      <c r="D61" s="65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7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</row>
    <row r="62" spans="1:57" ht="15">
      <c r="A62" s="65"/>
      <c r="B62" s="65"/>
      <c r="C62" s="65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7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</row>
    <row r="63" spans="1:57" ht="15">
      <c r="A63" s="65"/>
      <c r="B63" s="65"/>
      <c r="C63" s="65"/>
      <c r="D63" s="65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7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</row>
    <row r="64" spans="1:57" ht="15">
      <c r="A64" s="65"/>
      <c r="B64" s="65"/>
      <c r="C64" s="65"/>
      <c r="D64" s="65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7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</row>
    <row r="65" spans="1:57" ht="15">
      <c r="A65" s="65"/>
      <c r="B65" s="65"/>
      <c r="C65" s="65"/>
      <c r="D65" s="65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7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</row>
    <row r="66" spans="1:57" ht="15">
      <c r="A66" s="65"/>
      <c r="B66" s="65"/>
      <c r="C66" s="65"/>
      <c r="D66" s="65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7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</row>
    <row r="67" spans="1:57" ht="15">
      <c r="A67" s="65"/>
      <c r="B67" s="65"/>
      <c r="C67" s="65"/>
      <c r="D67" s="65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7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</row>
    <row r="68" spans="1:57" ht="15">
      <c r="A68" s="65"/>
      <c r="B68" s="65"/>
      <c r="C68" s="65"/>
      <c r="D68" s="65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7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</row>
    <row r="69" spans="1:57" ht="15">
      <c r="A69" s="65"/>
      <c r="B69" s="65"/>
      <c r="C69" s="65"/>
      <c r="D69" s="65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7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</row>
    <row r="70" spans="1:57" ht="15">
      <c r="A70" s="65"/>
      <c r="B70" s="65"/>
      <c r="C70" s="65"/>
      <c r="D70" s="65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7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</row>
    <row r="71" spans="1:57" ht="15">
      <c r="A71" s="65"/>
      <c r="B71" s="65"/>
      <c r="C71" s="65"/>
      <c r="D71" s="65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7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</row>
    <row r="72" spans="1:57" ht="15">
      <c r="A72" s="65"/>
      <c r="B72" s="65"/>
      <c r="C72" s="65"/>
      <c r="D72" s="65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7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</row>
    <row r="73" spans="1:57" ht="15">
      <c r="A73" s="65"/>
      <c r="B73" s="65"/>
      <c r="C73" s="65"/>
      <c r="D73" s="65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7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</row>
    <row r="74" spans="1:57" ht="15">
      <c r="A74" s="65"/>
      <c r="B74" s="65"/>
      <c r="C74" s="65"/>
      <c r="D74" s="65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7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</row>
    <row r="75" spans="1:57" ht="15">
      <c r="A75" s="65"/>
      <c r="B75" s="65"/>
      <c r="C75" s="65"/>
      <c r="D75" s="65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7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</row>
    <row r="76" spans="1:57" ht="15">
      <c r="A76" s="65"/>
      <c r="B76" s="65"/>
      <c r="C76" s="65"/>
      <c r="D76" s="65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</row>
    <row r="77" spans="1:57" ht="15">
      <c r="A77" s="65"/>
      <c r="B77" s="65"/>
      <c r="C77" s="65"/>
      <c r="D77" s="65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7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</row>
    <row r="78" spans="1:57" ht="15">
      <c r="A78" s="65"/>
      <c r="B78" s="65"/>
      <c r="C78" s="65"/>
      <c r="D78" s="65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7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</row>
    <row r="79" spans="1:57" ht="15">
      <c r="A79" s="65"/>
      <c r="B79" s="65"/>
      <c r="C79" s="65"/>
      <c r="D79" s="65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7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</row>
    <row r="80" spans="1:57" ht="15">
      <c r="A80" s="65"/>
      <c r="B80" s="65"/>
      <c r="C80" s="65"/>
      <c r="D80" s="65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7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</row>
    <row r="81" spans="1:57" ht="15">
      <c r="A81" s="65"/>
      <c r="B81" s="65"/>
      <c r="C81" s="65"/>
      <c r="D81" s="65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</row>
    <row r="82" spans="1:57" ht="15">
      <c r="A82" s="65"/>
      <c r="B82" s="65"/>
      <c r="C82" s="65"/>
      <c r="D82" s="65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7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</row>
    <row r="83" spans="1:57" ht="15">
      <c r="A83" s="65"/>
      <c r="B83" s="65"/>
      <c r="C83" s="65"/>
      <c r="D83" s="65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7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</row>
    <row r="84" spans="1:57" ht="15">
      <c r="A84" s="65"/>
      <c r="B84" s="65"/>
      <c r="C84" s="65"/>
      <c r="D84" s="65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7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</row>
    <row r="85" spans="1:57" ht="15">
      <c r="A85" s="65"/>
      <c r="B85" s="65"/>
      <c r="C85" s="65"/>
      <c r="D85" s="65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7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</row>
    <row r="86" spans="1:57" ht="15">
      <c r="A86" s="65"/>
      <c r="B86" s="65"/>
      <c r="C86" s="65"/>
      <c r="D86" s="65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7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</row>
    <row r="87" spans="1:57" ht="15">
      <c r="A87" s="65"/>
      <c r="B87" s="65"/>
      <c r="C87" s="65"/>
      <c r="D87" s="65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</row>
    <row r="88" spans="1:57" ht="15">
      <c r="A88" s="65"/>
      <c r="B88" s="65"/>
      <c r="C88" s="65"/>
      <c r="D88" s="65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7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</row>
    <row r="89" spans="1:57" ht="15">
      <c r="A89" s="65"/>
      <c r="B89" s="65"/>
      <c r="C89" s="65"/>
      <c r="D89" s="65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7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</row>
    <row r="90" spans="1:57" ht="15">
      <c r="A90" s="65"/>
      <c r="B90" s="65"/>
      <c r="C90" s="65"/>
      <c r="D90" s="65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</row>
    <row r="91" spans="1:57" ht="15">
      <c r="A91" s="65"/>
      <c r="B91" s="65"/>
      <c r="C91" s="65"/>
      <c r="D91" s="65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7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</row>
    <row r="92" spans="1:57" ht="15">
      <c r="A92" s="65"/>
      <c r="B92" s="65"/>
      <c r="C92" s="65"/>
      <c r="D92" s="65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7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</row>
    <row r="93" spans="1:57" ht="15">
      <c r="A93" s="65"/>
      <c r="B93" s="65"/>
      <c r="C93" s="65"/>
      <c r="D93" s="65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7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</row>
    <row r="94" spans="1:57" ht="15">
      <c r="A94" s="65"/>
      <c r="B94" s="65"/>
      <c r="C94" s="65"/>
      <c r="D94" s="65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7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</row>
    <row r="95" spans="1:57" ht="15">
      <c r="A95" s="65"/>
      <c r="B95" s="65"/>
      <c r="C95" s="65"/>
      <c r="D95" s="65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7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</row>
    <row r="96" spans="1:57" ht="15">
      <c r="A96" s="65"/>
      <c r="B96" s="65"/>
      <c r="C96" s="65"/>
      <c r="D96" s="65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7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</row>
    <row r="97" spans="1:57" ht="15">
      <c r="A97" s="65"/>
      <c r="B97" s="65"/>
      <c r="C97" s="65"/>
      <c r="D97" s="65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7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</row>
    <row r="98" spans="1:57" ht="15">
      <c r="A98" s="65"/>
      <c r="B98" s="65"/>
      <c r="C98" s="65"/>
      <c r="D98" s="65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7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</row>
    <row r="99" spans="1:57" ht="15">
      <c r="A99" s="65"/>
      <c r="B99" s="65"/>
      <c r="C99" s="65"/>
      <c r="D99" s="65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7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</row>
    <row r="100" spans="1:57" ht="15">
      <c r="A100" s="65"/>
      <c r="B100" s="65"/>
      <c r="C100" s="65"/>
      <c r="D100" s="65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7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</row>
    <row r="101" spans="1:57" ht="15">
      <c r="A101" s="65"/>
      <c r="B101" s="65"/>
      <c r="C101" s="65"/>
      <c r="D101" s="65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7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</row>
    <row r="102" spans="1:57" ht="15">
      <c r="A102" s="65"/>
      <c r="B102" s="65"/>
      <c r="C102" s="65"/>
      <c r="D102" s="65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7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</row>
    <row r="103" spans="1:57" ht="15">
      <c r="A103" s="65"/>
      <c r="B103" s="65"/>
      <c r="C103" s="65"/>
      <c r="D103" s="65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7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</row>
    <row r="104" spans="1:57" ht="15">
      <c r="A104" s="65"/>
      <c r="B104" s="65"/>
      <c r="C104" s="65"/>
      <c r="D104" s="65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7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</row>
    <row r="105" spans="1:57" ht="15">
      <c r="A105" s="65"/>
      <c r="B105" s="65"/>
      <c r="C105" s="65"/>
      <c r="D105" s="65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7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</row>
    <row r="106" spans="1:57" ht="15">
      <c r="A106" s="65"/>
      <c r="B106" s="65"/>
      <c r="C106" s="65"/>
      <c r="D106" s="65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7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</row>
    <row r="107" spans="1:57" ht="15">
      <c r="A107" s="65"/>
      <c r="B107" s="65"/>
      <c r="C107" s="65"/>
      <c r="D107" s="65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7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</row>
    <row r="108" spans="1:57" ht="15">
      <c r="A108" s="65"/>
      <c r="B108" s="65"/>
      <c r="C108" s="65"/>
      <c r="D108" s="65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7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</row>
    <row r="109" spans="1:57" ht="15">
      <c r="A109" s="65"/>
      <c r="B109" s="65"/>
      <c r="C109" s="65"/>
      <c r="D109" s="65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7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</row>
    <row r="110" spans="1:57" ht="15">
      <c r="A110" s="65"/>
      <c r="B110" s="65"/>
      <c r="C110" s="65"/>
      <c r="D110" s="65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7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</row>
    <row r="111" spans="1:57" ht="15">
      <c r="A111" s="65"/>
      <c r="B111" s="65"/>
      <c r="C111" s="65"/>
      <c r="D111" s="65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7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</row>
    <row r="112" spans="1:57" ht="15">
      <c r="A112" s="65"/>
      <c r="B112" s="65"/>
      <c r="C112" s="65"/>
      <c r="D112" s="65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7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</row>
    <row r="113" spans="1:57" ht="15">
      <c r="A113" s="65"/>
      <c r="B113" s="65"/>
      <c r="C113" s="65"/>
      <c r="D113" s="65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7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</row>
    <row r="114" spans="1:57" ht="15">
      <c r="A114" s="65"/>
      <c r="B114" s="65"/>
      <c r="C114" s="65"/>
      <c r="D114" s="65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7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</row>
    <row r="115" spans="1:57" ht="15">
      <c r="A115" s="65"/>
      <c r="B115" s="65"/>
      <c r="C115" s="65"/>
      <c r="D115" s="65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7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</row>
    <row r="116" spans="1:57" ht="15">
      <c r="A116" s="65"/>
      <c r="B116" s="65"/>
      <c r="C116" s="65"/>
      <c r="D116" s="65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7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</row>
    <row r="117" spans="1:57" ht="15">
      <c r="A117" s="65"/>
      <c r="B117" s="65"/>
      <c r="C117" s="65"/>
      <c r="D117" s="65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7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</row>
    <row r="118" spans="1:57" ht="15">
      <c r="A118" s="65"/>
      <c r="B118" s="65"/>
      <c r="C118" s="65"/>
      <c r="D118" s="65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7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</row>
    <row r="119" spans="1:57" ht="15">
      <c r="A119" s="65"/>
      <c r="B119" s="65"/>
      <c r="C119" s="65"/>
      <c r="D119" s="65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7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</row>
    <row r="120" spans="1:57" ht="15">
      <c r="A120" s="65"/>
      <c r="B120" s="65"/>
      <c r="C120" s="65"/>
      <c r="D120" s="65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7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</row>
    <row r="121" spans="1:57" ht="15">
      <c r="A121" s="65"/>
      <c r="B121" s="65"/>
      <c r="C121" s="65"/>
      <c r="D121" s="65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7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</row>
    <row r="122" spans="1:57" ht="15">
      <c r="A122" s="65"/>
      <c r="B122" s="65"/>
      <c r="C122" s="65"/>
      <c r="D122" s="65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7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</row>
    <row r="123" spans="1:57" ht="15">
      <c r="A123" s="65"/>
      <c r="B123" s="65"/>
      <c r="C123" s="65"/>
      <c r="D123" s="65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7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</row>
    <row r="124" spans="1:57" ht="15">
      <c r="A124" s="65"/>
      <c r="B124" s="65"/>
      <c r="C124" s="65"/>
      <c r="D124" s="65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7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</row>
    <row r="125" spans="1:57" ht="15">
      <c r="A125" s="65"/>
      <c r="B125" s="65"/>
      <c r="C125" s="65"/>
      <c r="D125" s="65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7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</row>
    <row r="126" spans="1:57" ht="15">
      <c r="A126" s="65"/>
      <c r="B126" s="65"/>
      <c r="C126" s="65"/>
      <c r="D126" s="65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7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</row>
    <row r="127" spans="1:57" ht="15">
      <c r="A127" s="65"/>
      <c r="B127" s="65"/>
      <c r="C127" s="65"/>
      <c r="D127" s="65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7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</row>
    <row r="128" spans="1:57" ht="15">
      <c r="A128" s="65"/>
      <c r="B128" s="65"/>
      <c r="C128" s="65"/>
      <c r="D128" s="65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7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</row>
    <row r="129" spans="1:57" ht="15">
      <c r="A129" s="65"/>
      <c r="B129" s="65"/>
      <c r="C129" s="65"/>
      <c r="D129" s="65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7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</row>
    <row r="130" spans="1:57" ht="15">
      <c r="A130" s="65"/>
      <c r="B130" s="65"/>
      <c r="C130" s="65"/>
      <c r="D130" s="65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7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</row>
    <row r="131" spans="1:57" ht="15">
      <c r="A131" s="65"/>
      <c r="B131" s="65"/>
      <c r="C131" s="65"/>
      <c r="D131" s="65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7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</row>
    <row r="132" spans="1:57" ht="15">
      <c r="A132" s="65"/>
      <c r="B132" s="65"/>
      <c r="C132" s="65"/>
      <c r="D132" s="65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7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</row>
    <row r="133" spans="1:57" ht="15">
      <c r="A133" s="65"/>
      <c r="B133" s="65"/>
      <c r="C133" s="65"/>
      <c r="D133" s="65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7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</row>
    <row r="134" spans="1:57" ht="15">
      <c r="A134" s="65"/>
      <c r="B134" s="65"/>
      <c r="C134" s="65"/>
      <c r="D134" s="65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7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</row>
    <row r="135" spans="1:57" ht="15">
      <c r="A135" s="65"/>
      <c r="B135" s="65"/>
      <c r="C135" s="65"/>
      <c r="D135" s="65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7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</row>
    <row r="136" spans="1:57" ht="15">
      <c r="A136" s="65"/>
      <c r="B136" s="65"/>
      <c r="C136" s="65"/>
      <c r="D136" s="65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7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</row>
    <row r="137" spans="1:57" ht="15">
      <c r="A137" s="65"/>
      <c r="B137" s="65"/>
      <c r="C137" s="65"/>
      <c r="D137" s="65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7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</row>
    <row r="138" spans="1:57" ht="15">
      <c r="A138" s="65"/>
      <c r="B138" s="65"/>
      <c r="C138" s="65"/>
      <c r="D138" s="65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7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</row>
    <row r="139" spans="1:57" ht="15">
      <c r="A139" s="65"/>
      <c r="B139" s="65"/>
      <c r="C139" s="65"/>
      <c r="D139" s="65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7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</row>
    <row r="140" spans="1:57" ht="15">
      <c r="A140" s="65"/>
      <c r="B140" s="65"/>
      <c r="C140" s="65"/>
      <c r="D140" s="65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7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</row>
    <row r="141" spans="1:57" ht="15">
      <c r="A141" s="65"/>
      <c r="B141" s="65"/>
      <c r="C141" s="65"/>
      <c r="D141" s="65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7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</row>
  </sheetData>
  <sheetProtection/>
  <mergeCells count="61">
    <mergeCell ref="J1:AK1"/>
    <mergeCell ref="A2:BE2"/>
    <mergeCell ref="B3:BD3"/>
    <mergeCell ref="AP4:BA4"/>
    <mergeCell ref="V5:AA5"/>
    <mergeCell ref="A6:A10"/>
    <mergeCell ref="B6:B10"/>
    <mergeCell ref="C6:C10"/>
    <mergeCell ref="D6:D10"/>
    <mergeCell ref="F6:H6"/>
    <mergeCell ref="J6:L6"/>
    <mergeCell ref="N6:Q6"/>
    <mergeCell ref="S6:U6"/>
    <mergeCell ref="AX6:AZ6"/>
    <mergeCell ref="BB6:BE6"/>
    <mergeCell ref="E7:BE7"/>
    <mergeCell ref="AG8:AH8"/>
    <mergeCell ref="E9:BE9"/>
    <mergeCell ref="W6:Y6"/>
    <mergeCell ref="AE6:AI6"/>
    <mergeCell ref="AK6:AM6"/>
    <mergeCell ref="AO6:AR6"/>
    <mergeCell ref="AT6:AV6"/>
    <mergeCell ref="AG10:AH10"/>
    <mergeCell ref="A11:A43"/>
    <mergeCell ref="B11:B12"/>
    <mergeCell ref="C11:C12"/>
    <mergeCell ref="B17:B18"/>
    <mergeCell ref="C17:C18"/>
    <mergeCell ref="B19:B20"/>
    <mergeCell ref="C19:C20"/>
    <mergeCell ref="B13:B14"/>
    <mergeCell ref="C13:C14"/>
    <mergeCell ref="B15:B16"/>
    <mergeCell ref="C15:C16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3:B34"/>
    <mergeCell ref="C33:C34"/>
    <mergeCell ref="B35:B36"/>
    <mergeCell ref="C35:C36"/>
    <mergeCell ref="B37:B38"/>
    <mergeCell ref="C37:C38"/>
    <mergeCell ref="AA6:AC6"/>
    <mergeCell ref="B45:D45"/>
    <mergeCell ref="B39:B40"/>
    <mergeCell ref="C39:C40"/>
    <mergeCell ref="B41:B42"/>
    <mergeCell ref="C41:C42"/>
    <mergeCell ref="B31:B32"/>
    <mergeCell ref="C31:C32"/>
    <mergeCell ref="B43:D43"/>
    <mergeCell ref="B44:D44"/>
  </mergeCells>
  <printOptions/>
  <pageMargins left="0.24" right="0.17" top="0.3543307086614173" bottom="0.19" header="0.31496062992125984" footer="0.18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45"/>
  <sheetViews>
    <sheetView zoomScaleSheetLayoutView="100" zoomScalePageLayoutView="0" workbookViewId="0" topLeftCell="A1">
      <selection activeCell="AC21" sqref="AC21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1" width="4.421875" style="0" customWidth="1"/>
    <col min="22" max="22" width="5.7109375" style="0" customWidth="1"/>
    <col min="23" max="23" width="4.421875" style="2" customWidth="1"/>
    <col min="24" max="29" width="4.421875" style="0" customWidth="1"/>
    <col min="30" max="30" width="3.28125" style="0" customWidth="1"/>
    <col min="31" max="31" width="4.140625" style="0" customWidth="1"/>
    <col min="32" max="46" width="4.421875" style="0" customWidth="1"/>
    <col min="47" max="47" width="4.8515625" style="0" customWidth="1"/>
    <col min="48" max="48" width="5.28125" style="0" customWidth="1"/>
    <col min="49" max="57" width="4.421875" style="0" customWidth="1"/>
    <col min="58" max="58" width="6.7109375" style="0" customWidth="1"/>
  </cols>
  <sheetData>
    <row r="1" spans="43:52" ht="12.75" customHeight="1">
      <c r="AQ1" s="147" t="s">
        <v>0</v>
      </c>
      <c r="AR1" s="147"/>
      <c r="AS1" s="147"/>
      <c r="AT1" s="147"/>
      <c r="AU1" s="147"/>
      <c r="AV1" s="147"/>
      <c r="AW1" s="147"/>
      <c r="AX1" s="147"/>
      <c r="AY1" s="147"/>
      <c r="AZ1" s="147"/>
    </row>
    <row r="2" spans="43:57" ht="13.5" customHeight="1">
      <c r="AQ2" s="148" t="s">
        <v>1</v>
      </c>
      <c r="AR2" s="148"/>
      <c r="AS2" s="148"/>
      <c r="AT2" s="148"/>
      <c r="AU2" s="148"/>
      <c r="AV2" s="148"/>
      <c r="AW2" s="148"/>
      <c r="AX2" s="148"/>
      <c r="AY2" s="3"/>
      <c r="AZ2" s="3"/>
      <c r="BA2" s="3"/>
      <c r="BB2" s="3"/>
      <c r="BC2" s="3"/>
      <c r="BD2" s="3"/>
      <c r="BE2" s="3"/>
    </row>
    <row r="3" spans="43:57" ht="13.5" customHeight="1">
      <c r="AQ3" s="3" t="s">
        <v>2</v>
      </c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43:57" ht="11.25" customHeight="1">
      <c r="AQ4" s="149" t="s">
        <v>3</v>
      </c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</row>
    <row r="5" spans="10:57" ht="15">
      <c r="J5" s="147" t="s">
        <v>4</v>
      </c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3"/>
      <c r="AM5" s="3"/>
      <c r="AN5" s="3"/>
      <c r="AO5" s="3"/>
      <c r="AQ5" s="4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1:57" ht="15">
      <c r="A6" s="150" t="s">
        <v>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</row>
    <row r="7" spans="2:56" ht="15">
      <c r="B7" s="150" t="s">
        <v>95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</row>
    <row r="8" spans="2:56" ht="15.75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6" t="s">
        <v>149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8"/>
      <c r="AK8" s="8"/>
      <c r="AL8" s="8"/>
      <c r="AM8" s="8"/>
      <c r="AN8" s="8"/>
      <c r="AO8" s="6"/>
      <c r="AP8" s="150" t="s">
        <v>6</v>
      </c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6"/>
      <c r="BC8" s="6"/>
      <c r="BD8" s="6"/>
    </row>
    <row r="9" spans="2:56" ht="15" customHeight="1" thickBot="1">
      <c r="B9" s="9" t="s">
        <v>148</v>
      </c>
      <c r="C9" s="9"/>
      <c r="D9" s="9"/>
      <c r="E9" s="9"/>
      <c r="F9" s="9"/>
      <c r="G9" s="9"/>
      <c r="H9" s="9"/>
      <c r="I9" s="9"/>
      <c r="J9" s="9"/>
      <c r="K9" s="10"/>
      <c r="L9" s="10"/>
      <c r="M9" s="10"/>
      <c r="N9" s="10"/>
      <c r="O9" s="9"/>
      <c r="P9" s="9"/>
      <c r="Q9" s="9"/>
      <c r="R9" s="9"/>
      <c r="S9" s="9"/>
      <c r="T9" s="9"/>
      <c r="U9" s="9"/>
      <c r="V9" s="155"/>
      <c r="W9" s="155"/>
      <c r="X9" s="155"/>
      <c r="Y9" s="155"/>
      <c r="Z9" s="156"/>
      <c r="AA9" s="157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6"/>
      <c r="AQ9" s="6"/>
      <c r="AR9" s="6"/>
      <c r="AS9" s="11"/>
      <c r="AT9" s="6"/>
      <c r="AU9" s="6"/>
      <c r="AV9" s="6"/>
      <c r="AW9" s="11"/>
      <c r="AX9" s="11"/>
      <c r="AY9" s="11"/>
      <c r="AZ9" s="11"/>
      <c r="BA9" s="11"/>
      <c r="BB9" s="11"/>
      <c r="BC9" s="11"/>
      <c r="BD9" s="11"/>
    </row>
    <row r="10" spans="1:58" ht="60" customHeight="1" thickBot="1">
      <c r="A10" s="158" t="s">
        <v>8</v>
      </c>
      <c r="B10" s="158" t="s">
        <v>9</v>
      </c>
      <c r="C10" s="158" t="s">
        <v>10</v>
      </c>
      <c r="D10" s="158" t="s">
        <v>11</v>
      </c>
      <c r="E10" s="12" t="s">
        <v>12</v>
      </c>
      <c r="F10" s="159" t="s">
        <v>13</v>
      </c>
      <c r="G10" s="160"/>
      <c r="H10" s="160"/>
      <c r="I10" s="13" t="s">
        <v>14</v>
      </c>
      <c r="J10" s="161" t="s">
        <v>15</v>
      </c>
      <c r="K10" s="152"/>
      <c r="L10" s="153"/>
      <c r="M10" s="14" t="s">
        <v>16</v>
      </c>
      <c r="N10" s="161" t="s">
        <v>17</v>
      </c>
      <c r="O10" s="162"/>
      <c r="P10" s="162"/>
      <c r="Q10" s="163"/>
      <c r="R10" s="15" t="s">
        <v>18</v>
      </c>
      <c r="S10" s="161" t="s">
        <v>19</v>
      </c>
      <c r="T10" s="162"/>
      <c r="U10" s="162"/>
      <c r="V10" s="16" t="s">
        <v>20</v>
      </c>
      <c r="W10" s="164" t="s">
        <v>21</v>
      </c>
      <c r="X10" s="165"/>
      <c r="Y10" s="166"/>
      <c r="Z10" s="17" t="s">
        <v>22</v>
      </c>
      <c r="AA10" s="151" t="s">
        <v>23</v>
      </c>
      <c r="AB10" s="152"/>
      <c r="AC10" s="152"/>
      <c r="AD10" s="121" t="s">
        <v>24</v>
      </c>
      <c r="AE10" s="152"/>
      <c r="AF10" s="152"/>
      <c r="AG10" s="152"/>
      <c r="AH10" s="152"/>
      <c r="AI10" s="167"/>
      <c r="AJ10" s="15" t="s">
        <v>26</v>
      </c>
      <c r="AK10" s="151" t="s">
        <v>27</v>
      </c>
      <c r="AL10" s="152"/>
      <c r="AM10" s="153"/>
      <c r="AN10" s="15" t="s">
        <v>28</v>
      </c>
      <c r="AO10" s="151" t="s">
        <v>29</v>
      </c>
      <c r="AP10" s="152"/>
      <c r="AQ10" s="152"/>
      <c r="AR10" s="153"/>
      <c r="AS10" s="18" t="s">
        <v>30</v>
      </c>
      <c r="AT10" s="151" t="s">
        <v>31</v>
      </c>
      <c r="AU10" s="152"/>
      <c r="AV10" s="153"/>
      <c r="AW10" s="19" t="s">
        <v>32</v>
      </c>
      <c r="AX10" s="151" t="s">
        <v>33</v>
      </c>
      <c r="AY10" s="152"/>
      <c r="AZ10" s="153"/>
      <c r="BA10" s="18" t="s">
        <v>34</v>
      </c>
      <c r="BB10" s="151" t="s">
        <v>35</v>
      </c>
      <c r="BC10" s="152"/>
      <c r="BD10" s="152"/>
      <c r="BE10" s="153"/>
      <c r="BF10" s="109" t="s">
        <v>36</v>
      </c>
    </row>
    <row r="11" spans="1:58" ht="15.75" customHeight="1" thickBot="1">
      <c r="A11" s="158"/>
      <c r="B11" s="158"/>
      <c r="C11" s="158"/>
      <c r="D11" s="158"/>
      <c r="E11" s="168" t="s">
        <v>37</v>
      </c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70"/>
    </row>
    <row r="12" spans="1:58" ht="19.5" customHeight="1" thickBot="1">
      <c r="A12" s="158"/>
      <c r="B12" s="158"/>
      <c r="C12" s="158"/>
      <c r="D12" s="158"/>
      <c r="E12" s="20">
        <v>36</v>
      </c>
      <c r="F12" s="21">
        <v>37</v>
      </c>
      <c r="G12" s="21">
        <v>38</v>
      </c>
      <c r="H12" s="21">
        <v>39</v>
      </c>
      <c r="I12" s="21">
        <v>40</v>
      </c>
      <c r="J12" s="21">
        <v>41</v>
      </c>
      <c r="K12" s="21">
        <v>42</v>
      </c>
      <c r="L12" s="21">
        <v>43</v>
      </c>
      <c r="M12" s="22">
        <v>44</v>
      </c>
      <c r="N12" s="22">
        <v>45</v>
      </c>
      <c r="O12" s="22">
        <v>46</v>
      </c>
      <c r="P12" s="22">
        <v>47</v>
      </c>
      <c r="Q12" s="22">
        <v>48</v>
      </c>
      <c r="R12" s="22">
        <v>49</v>
      </c>
      <c r="S12" s="22">
        <v>50</v>
      </c>
      <c r="T12" s="22">
        <v>51</v>
      </c>
      <c r="U12" s="110">
        <v>52</v>
      </c>
      <c r="V12" s="22">
        <v>1</v>
      </c>
      <c r="W12" s="23">
        <v>2</v>
      </c>
      <c r="X12" s="22">
        <v>3</v>
      </c>
      <c r="Y12" s="22">
        <v>4</v>
      </c>
      <c r="Z12" s="22">
        <v>5</v>
      </c>
      <c r="AA12" s="22">
        <v>6</v>
      </c>
      <c r="AB12" s="22">
        <v>7</v>
      </c>
      <c r="AC12" s="110">
        <v>8</v>
      </c>
      <c r="AD12" s="110">
        <v>9</v>
      </c>
      <c r="AE12" s="22">
        <v>10</v>
      </c>
      <c r="AF12" s="22">
        <v>11</v>
      </c>
      <c r="AG12" s="255">
        <v>12</v>
      </c>
      <c r="AH12" s="256"/>
      <c r="AI12" s="22">
        <v>13</v>
      </c>
      <c r="AJ12" s="21">
        <v>14</v>
      </c>
      <c r="AK12" s="21">
        <v>15</v>
      </c>
      <c r="AL12" s="21">
        <v>16</v>
      </c>
      <c r="AM12" s="21">
        <v>17</v>
      </c>
      <c r="AN12" s="22">
        <v>18</v>
      </c>
      <c r="AO12" s="25">
        <v>19</v>
      </c>
      <c r="AP12" s="21">
        <v>20</v>
      </c>
      <c r="AQ12" s="21">
        <v>21</v>
      </c>
      <c r="AR12" s="21">
        <v>22</v>
      </c>
      <c r="AS12" s="21">
        <v>23</v>
      </c>
      <c r="AT12" s="21">
        <v>24</v>
      </c>
      <c r="AU12" s="21">
        <v>25</v>
      </c>
      <c r="AV12" s="21">
        <v>26</v>
      </c>
      <c r="AW12" s="24">
        <v>27</v>
      </c>
      <c r="AX12" s="25">
        <v>28</v>
      </c>
      <c r="AY12" s="21">
        <v>29</v>
      </c>
      <c r="AZ12" s="21">
        <v>30</v>
      </c>
      <c r="BA12" s="21">
        <v>31</v>
      </c>
      <c r="BB12" s="21">
        <v>32</v>
      </c>
      <c r="BC12" s="21">
        <v>33</v>
      </c>
      <c r="BD12" s="21">
        <v>34</v>
      </c>
      <c r="BE12" s="21">
        <v>35</v>
      </c>
      <c r="BF12" s="26"/>
    </row>
    <row r="13" spans="1:58" ht="19.5" customHeight="1" thickBot="1">
      <c r="A13" s="158"/>
      <c r="B13" s="158"/>
      <c r="C13" s="158"/>
      <c r="D13" s="158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3"/>
    </row>
    <row r="14" spans="1:58" ht="19.5" customHeight="1" thickBot="1">
      <c r="A14" s="158"/>
      <c r="B14" s="158"/>
      <c r="C14" s="158"/>
      <c r="D14" s="158"/>
      <c r="E14" s="27">
        <v>1</v>
      </c>
      <c r="F14" s="28">
        <v>2</v>
      </c>
      <c r="G14" s="28">
        <v>3</v>
      </c>
      <c r="H14" s="28">
        <v>4</v>
      </c>
      <c r="I14" s="28">
        <v>5</v>
      </c>
      <c r="J14" s="28">
        <v>6</v>
      </c>
      <c r="K14" s="28">
        <v>7</v>
      </c>
      <c r="L14" s="28">
        <v>8</v>
      </c>
      <c r="M14" s="29">
        <v>9</v>
      </c>
      <c r="N14" s="29">
        <v>10</v>
      </c>
      <c r="O14" s="29">
        <v>11</v>
      </c>
      <c r="P14" s="29">
        <v>12</v>
      </c>
      <c r="Q14" s="29">
        <v>13</v>
      </c>
      <c r="R14" s="29">
        <v>14</v>
      </c>
      <c r="S14" s="29">
        <v>15</v>
      </c>
      <c r="T14" s="29">
        <v>16</v>
      </c>
      <c r="U14" s="124">
        <v>17</v>
      </c>
      <c r="V14" s="29">
        <v>18</v>
      </c>
      <c r="W14" s="30">
        <v>19</v>
      </c>
      <c r="X14" s="29">
        <v>20</v>
      </c>
      <c r="Y14" s="29">
        <v>21</v>
      </c>
      <c r="Z14" s="29">
        <v>22</v>
      </c>
      <c r="AA14" s="29">
        <v>23</v>
      </c>
      <c r="AB14" s="29">
        <v>24</v>
      </c>
      <c r="AC14" s="95">
        <v>25</v>
      </c>
      <c r="AD14" s="95">
        <v>26</v>
      </c>
      <c r="AE14" s="29">
        <v>27</v>
      </c>
      <c r="AF14" s="29">
        <v>28</v>
      </c>
      <c r="AG14" s="191">
        <v>29</v>
      </c>
      <c r="AH14" s="192"/>
      <c r="AI14" s="29">
        <v>30</v>
      </c>
      <c r="AJ14" s="29">
        <v>31</v>
      </c>
      <c r="AK14" s="29">
        <v>32</v>
      </c>
      <c r="AL14" s="29">
        <v>33</v>
      </c>
      <c r="AM14" s="29">
        <v>34</v>
      </c>
      <c r="AN14" s="29">
        <v>35</v>
      </c>
      <c r="AO14" s="29">
        <v>36</v>
      </c>
      <c r="AP14" s="29">
        <v>37</v>
      </c>
      <c r="AQ14" s="29">
        <v>38</v>
      </c>
      <c r="AR14" s="29">
        <v>39</v>
      </c>
      <c r="AS14" s="29">
        <v>40</v>
      </c>
      <c r="AT14" s="29">
        <v>41</v>
      </c>
      <c r="AU14" s="29">
        <v>42</v>
      </c>
      <c r="AV14" s="29">
        <v>43</v>
      </c>
      <c r="AW14" s="31">
        <v>44</v>
      </c>
      <c r="AX14" s="32">
        <v>45</v>
      </c>
      <c r="AY14" s="28">
        <v>46</v>
      </c>
      <c r="AZ14" s="28">
        <v>47</v>
      </c>
      <c r="BA14" s="28">
        <v>48</v>
      </c>
      <c r="BB14" s="28">
        <v>49</v>
      </c>
      <c r="BC14" s="28">
        <v>50</v>
      </c>
      <c r="BD14" s="28">
        <v>51</v>
      </c>
      <c r="BE14" s="28">
        <v>52</v>
      </c>
      <c r="BF14" s="29"/>
    </row>
    <row r="15" spans="1:58" ht="30.75" customHeight="1" thickBot="1">
      <c r="A15" s="174"/>
      <c r="B15" s="176" t="s">
        <v>38</v>
      </c>
      <c r="C15" s="177" t="s">
        <v>39</v>
      </c>
      <c r="D15" s="33" t="s">
        <v>40</v>
      </c>
      <c r="E15" s="200"/>
      <c r="F15" s="201"/>
      <c r="G15" s="201"/>
      <c r="H15" s="201"/>
      <c r="I15" s="201"/>
      <c r="J15" s="201"/>
      <c r="K15" s="201"/>
      <c r="L15" s="201"/>
      <c r="M15" s="201"/>
      <c r="N15" s="201"/>
      <c r="O15" s="202"/>
      <c r="P15" s="200"/>
      <c r="Q15" s="201"/>
      <c r="R15" s="201"/>
      <c r="S15" s="201"/>
      <c r="T15" s="201"/>
      <c r="U15" s="277" t="s">
        <v>145</v>
      </c>
      <c r="V15" s="35"/>
      <c r="W15" s="35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273" t="s">
        <v>147</v>
      </c>
      <c r="AT15" s="111"/>
      <c r="AU15" s="111"/>
      <c r="AV15" s="111"/>
      <c r="AW15" s="112"/>
      <c r="AX15" s="112"/>
      <c r="AY15" s="37"/>
      <c r="AZ15" s="37"/>
      <c r="BA15" s="37"/>
      <c r="BB15" s="37"/>
      <c r="BC15" s="37"/>
      <c r="BD15" s="37"/>
      <c r="BE15" s="38"/>
      <c r="BF15" s="39"/>
    </row>
    <row r="16" spans="1:58" s="2" customFormat="1" ht="25.5" customHeight="1" thickBot="1">
      <c r="A16" s="175"/>
      <c r="B16" s="176"/>
      <c r="C16" s="177"/>
      <c r="D16" s="33" t="s">
        <v>41</v>
      </c>
      <c r="E16" s="203"/>
      <c r="F16" s="204"/>
      <c r="G16" s="204"/>
      <c r="H16" s="204"/>
      <c r="I16" s="204"/>
      <c r="J16" s="204"/>
      <c r="K16" s="204"/>
      <c r="L16" s="204"/>
      <c r="M16" s="204"/>
      <c r="N16" s="204"/>
      <c r="O16" s="205"/>
      <c r="P16" s="203"/>
      <c r="Q16" s="204"/>
      <c r="R16" s="204"/>
      <c r="S16" s="204"/>
      <c r="T16" s="204"/>
      <c r="U16" s="278"/>
      <c r="V16" s="35"/>
      <c r="W16" s="35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274"/>
      <c r="AT16" s="111"/>
      <c r="AU16" s="111"/>
      <c r="AV16" s="111"/>
      <c r="AW16" s="112"/>
      <c r="AX16" s="112"/>
      <c r="AY16" s="37"/>
      <c r="AZ16" s="37"/>
      <c r="BA16" s="37"/>
      <c r="BB16" s="37"/>
      <c r="BC16" s="37"/>
      <c r="BD16" s="37"/>
      <c r="BE16" s="38"/>
      <c r="BF16" s="39"/>
    </row>
    <row r="17" spans="1:58" s="2" customFormat="1" ht="18" customHeight="1" thickBot="1">
      <c r="A17" s="175"/>
      <c r="B17" s="241" t="s">
        <v>38</v>
      </c>
      <c r="C17" s="196" t="s">
        <v>68</v>
      </c>
      <c r="D17" s="49" t="s">
        <v>40</v>
      </c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2"/>
      <c r="P17" s="210"/>
      <c r="Q17" s="211"/>
      <c r="R17" s="211"/>
      <c r="S17" s="211"/>
      <c r="T17" s="211"/>
      <c r="U17" s="275" t="s">
        <v>84</v>
      </c>
      <c r="V17" s="35"/>
      <c r="W17" s="35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271"/>
      <c r="AT17" s="113"/>
      <c r="AU17" s="113"/>
      <c r="AV17" s="113"/>
      <c r="AW17" s="112"/>
      <c r="AX17" s="112"/>
      <c r="AY17" s="43"/>
      <c r="AZ17" s="43"/>
      <c r="BA17" s="43"/>
      <c r="BB17" s="43"/>
      <c r="BC17" s="43"/>
      <c r="BD17" s="43"/>
      <c r="BE17" s="38"/>
      <c r="BF17" s="39"/>
    </row>
    <row r="18" spans="1:58" s="2" customFormat="1" ht="18" customHeight="1" thickBot="1">
      <c r="A18" s="175"/>
      <c r="B18" s="197"/>
      <c r="C18" s="242"/>
      <c r="D18" s="49" t="s">
        <v>41</v>
      </c>
      <c r="E18" s="213"/>
      <c r="F18" s="214"/>
      <c r="G18" s="214"/>
      <c r="H18" s="214"/>
      <c r="I18" s="214"/>
      <c r="J18" s="214"/>
      <c r="K18" s="214"/>
      <c r="L18" s="214"/>
      <c r="M18" s="214"/>
      <c r="N18" s="214"/>
      <c r="O18" s="215"/>
      <c r="P18" s="213"/>
      <c r="Q18" s="214"/>
      <c r="R18" s="214"/>
      <c r="S18" s="214"/>
      <c r="T18" s="214"/>
      <c r="U18" s="276"/>
      <c r="V18" s="35"/>
      <c r="W18" s="35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272"/>
      <c r="AT18" s="113"/>
      <c r="AU18" s="113"/>
      <c r="AV18" s="113"/>
      <c r="AW18" s="112"/>
      <c r="AX18" s="112"/>
      <c r="AY18" s="43"/>
      <c r="AZ18" s="43"/>
      <c r="BA18" s="43"/>
      <c r="BB18" s="43"/>
      <c r="BC18" s="43"/>
      <c r="BD18" s="43"/>
      <c r="BE18" s="38"/>
      <c r="BF18" s="39"/>
    </row>
    <row r="19" spans="1:58" s="2" customFormat="1" ht="18" customHeight="1" thickBot="1">
      <c r="A19" s="175"/>
      <c r="B19" s="184" t="s">
        <v>119</v>
      </c>
      <c r="C19" s="181" t="s">
        <v>118</v>
      </c>
      <c r="D19" s="44" t="s">
        <v>40</v>
      </c>
      <c r="E19" s="220"/>
      <c r="F19" s="221"/>
      <c r="G19" s="221"/>
      <c r="H19" s="221"/>
      <c r="I19" s="221"/>
      <c r="J19" s="221"/>
      <c r="K19" s="221"/>
      <c r="L19" s="221"/>
      <c r="M19" s="221"/>
      <c r="N19" s="221"/>
      <c r="O19" s="222"/>
      <c r="P19" s="220"/>
      <c r="Q19" s="221"/>
      <c r="R19" s="221"/>
      <c r="S19" s="221"/>
      <c r="T19" s="221"/>
      <c r="U19" s="275" t="s">
        <v>143</v>
      </c>
      <c r="V19" s="35"/>
      <c r="W19" s="35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271"/>
      <c r="AT19" s="113"/>
      <c r="AU19" s="113"/>
      <c r="AV19" s="113"/>
      <c r="AW19" s="112"/>
      <c r="AX19" s="112"/>
      <c r="AY19" s="37"/>
      <c r="AZ19" s="37"/>
      <c r="BA19" s="37"/>
      <c r="BB19" s="37"/>
      <c r="BC19" s="37"/>
      <c r="BD19" s="37"/>
      <c r="BE19" s="38"/>
      <c r="BF19" s="39"/>
    </row>
    <row r="20" spans="1:58" s="2" customFormat="1" ht="18" customHeight="1" thickBot="1">
      <c r="A20" s="175"/>
      <c r="B20" s="188"/>
      <c r="C20" s="181"/>
      <c r="D20" s="44" t="s">
        <v>41</v>
      </c>
      <c r="E20" s="223"/>
      <c r="F20" s="224"/>
      <c r="G20" s="224"/>
      <c r="H20" s="224"/>
      <c r="I20" s="224"/>
      <c r="J20" s="224"/>
      <c r="K20" s="224"/>
      <c r="L20" s="224"/>
      <c r="M20" s="224"/>
      <c r="N20" s="224"/>
      <c r="O20" s="225"/>
      <c r="P20" s="223"/>
      <c r="Q20" s="224"/>
      <c r="R20" s="224"/>
      <c r="S20" s="224"/>
      <c r="T20" s="224"/>
      <c r="U20" s="276"/>
      <c r="V20" s="35"/>
      <c r="W20" s="35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272"/>
      <c r="AT20" s="113"/>
      <c r="AU20" s="113"/>
      <c r="AV20" s="113"/>
      <c r="AW20" s="112"/>
      <c r="AX20" s="112"/>
      <c r="AY20" s="37"/>
      <c r="AZ20" s="37"/>
      <c r="BA20" s="37"/>
      <c r="BB20" s="37"/>
      <c r="BC20" s="37"/>
      <c r="BD20" s="37"/>
      <c r="BE20" s="38"/>
      <c r="BF20" s="39"/>
    </row>
    <row r="21" spans="1:58" s="2" customFormat="1" ht="18" customHeight="1" thickBot="1">
      <c r="A21" s="175"/>
      <c r="B21" s="243" t="s">
        <v>76</v>
      </c>
      <c r="C21" s="245" t="s">
        <v>77</v>
      </c>
      <c r="D21" s="55" t="s">
        <v>40</v>
      </c>
      <c r="E21" s="261"/>
      <c r="F21" s="262"/>
      <c r="G21" s="262"/>
      <c r="H21" s="262"/>
      <c r="I21" s="262"/>
      <c r="J21" s="262"/>
      <c r="K21" s="262"/>
      <c r="L21" s="262"/>
      <c r="M21" s="262"/>
      <c r="N21" s="262"/>
      <c r="O21" s="265"/>
      <c r="P21" s="261"/>
      <c r="Q21" s="262"/>
      <c r="R21" s="262"/>
      <c r="S21" s="262"/>
      <c r="T21" s="262"/>
      <c r="U21" s="275"/>
      <c r="V21" s="35"/>
      <c r="W21" s="35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271"/>
      <c r="AT21" s="114"/>
      <c r="AU21" s="114"/>
      <c r="AV21" s="114"/>
      <c r="AW21" s="112"/>
      <c r="AX21" s="112"/>
      <c r="AY21" s="37"/>
      <c r="AZ21" s="37"/>
      <c r="BA21" s="37"/>
      <c r="BB21" s="37"/>
      <c r="BC21" s="37"/>
      <c r="BD21" s="37"/>
      <c r="BE21" s="38"/>
      <c r="BF21" s="39"/>
    </row>
    <row r="22" spans="1:58" s="2" customFormat="1" ht="18" customHeight="1" thickBot="1">
      <c r="A22" s="175"/>
      <c r="B22" s="244"/>
      <c r="C22" s="246"/>
      <c r="D22" s="55" t="s">
        <v>41</v>
      </c>
      <c r="E22" s="263"/>
      <c r="F22" s="264"/>
      <c r="G22" s="264"/>
      <c r="H22" s="264"/>
      <c r="I22" s="264"/>
      <c r="J22" s="264"/>
      <c r="K22" s="264"/>
      <c r="L22" s="264"/>
      <c r="M22" s="264"/>
      <c r="N22" s="264"/>
      <c r="O22" s="266"/>
      <c r="P22" s="263"/>
      <c r="Q22" s="264"/>
      <c r="R22" s="264"/>
      <c r="S22" s="264"/>
      <c r="T22" s="264"/>
      <c r="U22" s="276"/>
      <c r="V22" s="35"/>
      <c r="W22" s="35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272"/>
      <c r="AT22" s="114"/>
      <c r="AU22" s="114"/>
      <c r="AV22" s="114"/>
      <c r="AW22" s="115"/>
      <c r="AX22" s="115"/>
      <c r="AY22" s="51"/>
      <c r="AZ22" s="51"/>
      <c r="BA22" s="51"/>
      <c r="BB22" s="51"/>
      <c r="BC22" s="51"/>
      <c r="BD22" s="51"/>
      <c r="BE22" s="38"/>
      <c r="BF22" s="39"/>
    </row>
    <row r="23" spans="1:58" s="2" customFormat="1" ht="30.75" customHeight="1" thickBot="1">
      <c r="A23" s="191"/>
      <c r="B23" s="241" t="s">
        <v>91</v>
      </c>
      <c r="C23" s="247" t="s">
        <v>103</v>
      </c>
      <c r="D23" s="57" t="s">
        <v>40</v>
      </c>
      <c r="E23" s="210"/>
      <c r="F23" s="211"/>
      <c r="G23" s="211"/>
      <c r="H23" s="211"/>
      <c r="I23" s="211"/>
      <c r="J23" s="211"/>
      <c r="K23" s="211"/>
      <c r="L23" s="211"/>
      <c r="M23" s="211"/>
      <c r="N23" s="211"/>
      <c r="O23" s="212"/>
      <c r="P23" s="210"/>
      <c r="Q23" s="211"/>
      <c r="R23" s="211"/>
      <c r="S23" s="211"/>
      <c r="T23" s="211"/>
      <c r="U23" s="277" t="s">
        <v>85</v>
      </c>
      <c r="V23" s="35"/>
      <c r="W23" s="35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273" t="s">
        <v>85</v>
      </c>
      <c r="AT23" s="113"/>
      <c r="AU23" s="113"/>
      <c r="AV23" s="113"/>
      <c r="AW23" s="115"/>
      <c r="AX23" s="115"/>
      <c r="AY23" s="51"/>
      <c r="AZ23" s="51"/>
      <c r="BA23" s="51"/>
      <c r="BB23" s="51"/>
      <c r="BC23" s="51"/>
      <c r="BD23" s="51"/>
      <c r="BE23" s="38"/>
      <c r="BF23" s="39"/>
    </row>
    <row r="24" spans="1:58" s="2" customFormat="1" ht="38.25" customHeight="1" thickBot="1">
      <c r="A24" s="191"/>
      <c r="B24" s="197"/>
      <c r="C24" s="248"/>
      <c r="D24" s="57" t="s">
        <v>41</v>
      </c>
      <c r="E24" s="213"/>
      <c r="F24" s="214"/>
      <c r="G24" s="214"/>
      <c r="H24" s="214"/>
      <c r="I24" s="214"/>
      <c r="J24" s="214"/>
      <c r="K24" s="214"/>
      <c r="L24" s="214"/>
      <c r="M24" s="214"/>
      <c r="N24" s="214"/>
      <c r="O24" s="215"/>
      <c r="P24" s="213"/>
      <c r="Q24" s="214"/>
      <c r="R24" s="214"/>
      <c r="S24" s="214"/>
      <c r="T24" s="214"/>
      <c r="U24" s="278"/>
      <c r="V24" s="35"/>
      <c r="W24" s="35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274"/>
      <c r="AT24" s="113"/>
      <c r="AU24" s="113"/>
      <c r="AV24" s="113"/>
      <c r="AW24" s="115"/>
      <c r="AX24" s="115"/>
      <c r="AY24" s="51"/>
      <c r="AZ24" s="51"/>
      <c r="BA24" s="51"/>
      <c r="BB24" s="51"/>
      <c r="BC24" s="51"/>
      <c r="BD24" s="51"/>
      <c r="BE24" s="38"/>
      <c r="BF24" s="39"/>
    </row>
    <row r="25" spans="1:58" s="2" customFormat="1" ht="18" customHeight="1" thickBot="1">
      <c r="A25" s="191"/>
      <c r="B25" s="249" t="s">
        <v>115</v>
      </c>
      <c r="C25" s="253" t="s">
        <v>116</v>
      </c>
      <c r="D25" s="58" t="s">
        <v>40</v>
      </c>
      <c r="E25" s="220"/>
      <c r="F25" s="221"/>
      <c r="G25" s="221"/>
      <c r="H25" s="221"/>
      <c r="I25" s="221"/>
      <c r="J25" s="221"/>
      <c r="K25" s="221"/>
      <c r="L25" s="221"/>
      <c r="M25" s="221"/>
      <c r="N25" s="221"/>
      <c r="O25" s="222"/>
      <c r="P25" s="220"/>
      <c r="Q25" s="221"/>
      <c r="R25" s="221"/>
      <c r="S25" s="221"/>
      <c r="T25" s="221"/>
      <c r="U25" s="275" t="s">
        <v>86</v>
      </c>
      <c r="V25" s="35"/>
      <c r="W25" s="35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271"/>
      <c r="AT25" s="113"/>
      <c r="AU25" s="113"/>
      <c r="AV25" s="113"/>
      <c r="AW25" s="115"/>
      <c r="AX25" s="115"/>
      <c r="AY25" s="51"/>
      <c r="AZ25" s="51"/>
      <c r="BA25" s="51"/>
      <c r="BB25" s="51"/>
      <c r="BC25" s="51"/>
      <c r="BD25" s="51"/>
      <c r="BE25" s="38"/>
      <c r="BF25" s="39"/>
    </row>
    <row r="26" spans="1:58" s="2" customFormat="1" ht="36.75" customHeight="1" thickBot="1">
      <c r="A26" s="191"/>
      <c r="B26" s="250"/>
      <c r="C26" s="254"/>
      <c r="D26" s="58" t="s">
        <v>41</v>
      </c>
      <c r="E26" s="223"/>
      <c r="F26" s="224"/>
      <c r="G26" s="224"/>
      <c r="H26" s="224"/>
      <c r="I26" s="224"/>
      <c r="J26" s="224"/>
      <c r="K26" s="224"/>
      <c r="L26" s="224"/>
      <c r="M26" s="224"/>
      <c r="N26" s="224"/>
      <c r="O26" s="225"/>
      <c r="P26" s="223"/>
      <c r="Q26" s="224"/>
      <c r="R26" s="224"/>
      <c r="S26" s="224"/>
      <c r="T26" s="224"/>
      <c r="U26" s="276"/>
      <c r="V26" s="35"/>
      <c r="W26" s="35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272"/>
      <c r="AT26" s="113"/>
      <c r="AU26" s="113"/>
      <c r="AV26" s="113"/>
      <c r="AW26" s="115"/>
      <c r="AX26" s="115"/>
      <c r="AY26" s="51"/>
      <c r="AZ26" s="51"/>
      <c r="BA26" s="51"/>
      <c r="BB26" s="51"/>
      <c r="BC26" s="51"/>
      <c r="BD26" s="51"/>
      <c r="BE26" s="38"/>
      <c r="BF26" s="39"/>
    </row>
    <row r="27" spans="1:58" s="2" customFormat="1" ht="18" customHeight="1" thickBot="1">
      <c r="A27" s="191"/>
      <c r="B27" s="249" t="s">
        <v>117</v>
      </c>
      <c r="C27" s="251" t="s">
        <v>122</v>
      </c>
      <c r="D27" s="58"/>
      <c r="E27" s="220"/>
      <c r="F27" s="221"/>
      <c r="G27" s="221"/>
      <c r="H27" s="221"/>
      <c r="I27" s="221"/>
      <c r="J27" s="221"/>
      <c r="K27" s="221"/>
      <c r="L27" s="221"/>
      <c r="M27" s="221"/>
      <c r="N27" s="221"/>
      <c r="O27" s="222"/>
      <c r="P27" s="220"/>
      <c r="Q27" s="221"/>
      <c r="R27" s="221"/>
      <c r="S27" s="221"/>
      <c r="T27" s="221"/>
      <c r="U27" s="275" t="s">
        <v>87</v>
      </c>
      <c r="V27" s="35"/>
      <c r="W27" s="35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271" t="s">
        <v>87</v>
      </c>
      <c r="AT27" s="113"/>
      <c r="AU27" s="113"/>
      <c r="AV27" s="113"/>
      <c r="AW27" s="115"/>
      <c r="AX27" s="115"/>
      <c r="AY27" s="51"/>
      <c r="AZ27" s="51"/>
      <c r="BA27" s="51"/>
      <c r="BB27" s="51"/>
      <c r="BC27" s="51"/>
      <c r="BD27" s="51"/>
      <c r="BE27" s="38"/>
      <c r="BF27" s="39"/>
    </row>
    <row r="28" spans="1:58" s="2" customFormat="1" ht="18" customHeight="1" thickBot="1">
      <c r="A28" s="191"/>
      <c r="B28" s="250"/>
      <c r="C28" s="252"/>
      <c r="D28" s="58"/>
      <c r="E28" s="223"/>
      <c r="F28" s="224"/>
      <c r="G28" s="224"/>
      <c r="H28" s="224"/>
      <c r="I28" s="224"/>
      <c r="J28" s="224"/>
      <c r="K28" s="224"/>
      <c r="L28" s="224"/>
      <c r="M28" s="224"/>
      <c r="N28" s="224"/>
      <c r="O28" s="225"/>
      <c r="P28" s="223"/>
      <c r="Q28" s="224"/>
      <c r="R28" s="224"/>
      <c r="S28" s="224"/>
      <c r="T28" s="224"/>
      <c r="U28" s="276"/>
      <c r="V28" s="35"/>
      <c r="W28" s="35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272"/>
      <c r="AT28" s="113"/>
      <c r="AU28" s="113"/>
      <c r="AV28" s="113"/>
      <c r="AW28" s="116"/>
      <c r="AX28" s="116"/>
      <c r="AY28" s="88"/>
      <c r="AZ28" s="88"/>
      <c r="BA28" s="88"/>
      <c r="BB28" s="88"/>
      <c r="BC28" s="88"/>
      <c r="BD28" s="88"/>
      <c r="BE28" s="38"/>
      <c r="BF28" s="39"/>
    </row>
    <row r="29" spans="1:58" s="2" customFormat="1" ht="18" customHeight="1" thickBot="1">
      <c r="A29" s="191"/>
      <c r="B29" s="241" t="s">
        <v>123</v>
      </c>
      <c r="C29" s="247" t="s">
        <v>124</v>
      </c>
      <c r="D29" s="57" t="s">
        <v>40</v>
      </c>
      <c r="E29" s="210"/>
      <c r="F29" s="211"/>
      <c r="G29" s="211"/>
      <c r="H29" s="211"/>
      <c r="I29" s="211"/>
      <c r="J29" s="211"/>
      <c r="K29" s="211"/>
      <c r="L29" s="211"/>
      <c r="M29" s="211"/>
      <c r="N29" s="211"/>
      <c r="O29" s="212"/>
      <c r="P29" s="210"/>
      <c r="Q29" s="211"/>
      <c r="R29" s="211"/>
      <c r="S29" s="211"/>
      <c r="T29" s="211"/>
      <c r="U29" s="275" t="s">
        <v>88</v>
      </c>
      <c r="V29" s="35"/>
      <c r="W29" s="35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273" t="s">
        <v>146</v>
      </c>
      <c r="AT29" s="113"/>
      <c r="AU29" s="113"/>
      <c r="AV29" s="113"/>
      <c r="AW29" s="116"/>
      <c r="AX29" s="116"/>
      <c r="AY29" s="88"/>
      <c r="AZ29" s="88"/>
      <c r="BA29" s="88"/>
      <c r="BB29" s="88"/>
      <c r="BC29" s="88"/>
      <c r="BD29" s="88"/>
      <c r="BE29" s="38"/>
      <c r="BF29" s="39"/>
    </row>
    <row r="30" spans="1:58" s="2" customFormat="1" ht="18" customHeight="1" thickBot="1">
      <c r="A30" s="191"/>
      <c r="B30" s="197"/>
      <c r="C30" s="248"/>
      <c r="D30" s="57" t="s">
        <v>41</v>
      </c>
      <c r="E30" s="213"/>
      <c r="F30" s="214"/>
      <c r="G30" s="214"/>
      <c r="H30" s="214"/>
      <c r="I30" s="214"/>
      <c r="J30" s="214"/>
      <c r="K30" s="214"/>
      <c r="L30" s="214"/>
      <c r="M30" s="214"/>
      <c r="N30" s="214"/>
      <c r="O30" s="215"/>
      <c r="P30" s="213"/>
      <c r="Q30" s="214"/>
      <c r="R30" s="214"/>
      <c r="S30" s="214"/>
      <c r="T30" s="214"/>
      <c r="U30" s="276"/>
      <c r="V30" s="35"/>
      <c r="W30" s="35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274"/>
      <c r="AT30" s="113"/>
      <c r="AU30" s="113"/>
      <c r="AV30" s="113"/>
      <c r="AW30" s="116"/>
      <c r="AX30" s="116"/>
      <c r="AY30" s="88"/>
      <c r="AZ30" s="88"/>
      <c r="BA30" s="88"/>
      <c r="BB30" s="88"/>
      <c r="BC30" s="88"/>
      <c r="BD30" s="88"/>
      <c r="BE30" s="38"/>
      <c r="BF30" s="39"/>
    </row>
    <row r="31" spans="1:58" s="2" customFormat="1" ht="18" customHeight="1" thickBot="1">
      <c r="A31" s="191"/>
      <c r="B31" s="249" t="s">
        <v>125</v>
      </c>
      <c r="C31" s="253" t="s">
        <v>126</v>
      </c>
      <c r="D31" s="58" t="s">
        <v>40</v>
      </c>
      <c r="E31" s="220"/>
      <c r="F31" s="221"/>
      <c r="G31" s="221"/>
      <c r="H31" s="221"/>
      <c r="I31" s="221"/>
      <c r="J31" s="221"/>
      <c r="K31" s="221"/>
      <c r="L31" s="221"/>
      <c r="M31" s="221"/>
      <c r="N31" s="221"/>
      <c r="O31" s="222"/>
      <c r="P31" s="220"/>
      <c r="Q31" s="221"/>
      <c r="R31" s="221"/>
      <c r="S31" s="221"/>
      <c r="T31" s="221"/>
      <c r="U31" s="275" t="s">
        <v>144</v>
      </c>
      <c r="V31" s="35"/>
      <c r="W31" s="35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271"/>
      <c r="AT31" s="113"/>
      <c r="AU31" s="113"/>
      <c r="AV31" s="113"/>
      <c r="AW31" s="116"/>
      <c r="AX31" s="116"/>
      <c r="AY31" s="88"/>
      <c r="AZ31" s="88"/>
      <c r="BA31" s="88"/>
      <c r="BB31" s="88"/>
      <c r="BC31" s="88"/>
      <c r="BD31" s="88"/>
      <c r="BE31" s="38"/>
      <c r="BF31" s="39"/>
    </row>
    <row r="32" spans="1:58" s="2" customFormat="1" ht="18" customHeight="1" thickBot="1">
      <c r="A32" s="191"/>
      <c r="B32" s="250"/>
      <c r="C32" s="254"/>
      <c r="D32" s="58" t="s">
        <v>41</v>
      </c>
      <c r="E32" s="223"/>
      <c r="F32" s="224"/>
      <c r="G32" s="224"/>
      <c r="H32" s="224"/>
      <c r="I32" s="224"/>
      <c r="J32" s="224"/>
      <c r="K32" s="224"/>
      <c r="L32" s="224"/>
      <c r="M32" s="224"/>
      <c r="N32" s="224"/>
      <c r="O32" s="225"/>
      <c r="P32" s="223"/>
      <c r="Q32" s="224"/>
      <c r="R32" s="224"/>
      <c r="S32" s="224"/>
      <c r="T32" s="224"/>
      <c r="U32" s="276"/>
      <c r="V32" s="35"/>
      <c r="W32" s="35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272"/>
      <c r="AT32" s="113"/>
      <c r="AU32" s="113"/>
      <c r="AV32" s="113"/>
      <c r="AW32" s="116"/>
      <c r="AX32" s="116"/>
      <c r="AY32" s="88"/>
      <c r="AZ32" s="88"/>
      <c r="BA32" s="88"/>
      <c r="BB32" s="88"/>
      <c r="BC32" s="88"/>
      <c r="BD32" s="88"/>
      <c r="BE32" s="38"/>
      <c r="BF32" s="39"/>
    </row>
    <row r="33" spans="1:58" s="2" customFormat="1" ht="18" customHeight="1" thickBot="1">
      <c r="A33" s="191"/>
      <c r="B33" s="249" t="s">
        <v>127</v>
      </c>
      <c r="C33" s="253" t="s">
        <v>128</v>
      </c>
      <c r="D33" s="58" t="s">
        <v>40</v>
      </c>
      <c r="E33" s="220"/>
      <c r="F33" s="221"/>
      <c r="G33" s="221"/>
      <c r="H33" s="221"/>
      <c r="I33" s="221"/>
      <c r="J33" s="221"/>
      <c r="K33" s="221"/>
      <c r="L33" s="221"/>
      <c r="M33" s="221"/>
      <c r="N33" s="221"/>
      <c r="O33" s="222"/>
      <c r="P33" s="220"/>
      <c r="Q33" s="221"/>
      <c r="R33" s="221"/>
      <c r="S33" s="221"/>
      <c r="T33" s="221"/>
      <c r="U33" s="275" t="s">
        <v>89</v>
      </c>
      <c r="V33" s="35"/>
      <c r="W33" s="35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271"/>
      <c r="AT33" s="113"/>
      <c r="AU33" s="113"/>
      <c r="AV33" s="113"/>
      <c r="AW33" s="116"/>
      <c r="AX33" s="116"/>
      <c r="AY33" s="88"/>
      <c r="AZ33" s="88"/>
      <c r="BA33" s="88"/>
      <c r="BB33" s="88"/>
      <c r="BC33" s="88"/>
      <c r="BD33" s="88"/>
      <c r="BE33" s="38"/>
      <c r="BF33" s="39"/>
    </row>
    <row r="34" spans="1:58" s="2" customFormat="1" ht="18" customHeight="1" thickBot="1">
      <c r="A34" s="191"/>
      <c r="B34" s="250"/>
      <c r="C34" s="254"/>
      <c r="D34" s="58" t="s">
        <v>41</v>
      </c>
      <c r="E34" s="223"/>
      <c r="F34" s="224"/>
      <c r="G34" s="224"/>
      <c r="H34" s="224"/>
      <c r="I34" s="224"/>
      <c r="J34" s="224"/>
      <c r="K34" s="224"/>
      <c r="L34" s="224"/>
      <c r="M34" s="224"/>
      <c r="N34" s="224"/>
      <c r="O34" s="225"/>
      <c r="P34" s="223"/>
      <c r="Q34" s="224"/>
      <c r="R34" s="224"/>
      <c r="S34" s="224"/>
      <c r="T34" s="224"/>
      <c r="U34" s="276"/>
      <c r="V34" s="35"/>
      <c r="W34" s="35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272"/>
      <c r="AT34" s="113"/>
      <c r="AU34" s="113"/>
      <c r="AV34" s="113"/>
      <c r="AW34" s="116"/>
      <c r="AX34" s="116"/>
      <c r="AY34" s="88"/>
      <c r="AZ34" s="88"/>
      <c r="BA34" s="88"/>
      <c r="BB34" s="88"/>
      <c r="BC34" s="88"/>
      <c r="BD34" s="88"/>
      <c r="BE34" s="38"/>
      <c r="BF34" s="39"/>
    </row>
    <row r="35" spans="1:58" s="2" customFormat="1" ht="18" customHeight="1" thickBot="1">
      <c r="A35" s="191"/>
      <c r="B35" s="249" t="s">
        <v>78</v>
      </c>
      <c r="C35" s="251" t="s">
        <v>79</v>
      </c>
      <c r="D35" s="58"/>
      <c r="E35" s="220"/>
      <c r="F35" s="221"/>
      <c r="G35" s="221"/>
      <c r="H35" s="221"/>
      <c r="I35" s="221"/>
      <c r="J35" s="221"/>
      <c r="K35" s="221"/>
      <c r="L35" s="221"/>
      <c r="M35" s="221"/>
      <c r="N35" s="221"/>
      <c r="O35" s="222"/>
      <c r="P35" s="220"/>
      <c r="Q35" s="221"/>
      <c r="R35" s="221"/>
      <c r="S35" s="221"/>
      <c r="T35" s="221"/>
      <c r="U35" s="275" t="s">
        <v>89</v>
      </c>
      <c r="V35" s="35"/>
      <c r="W35" s="35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271"/>
      <c r="AT35" s="113"/>
      <c r="AU35" s="113"/>
      <c r="AV35" s="113"/>
      <c r="AW35" s="116"/>
      <c r="AX35" s="116"/>
      <c r="AY35" s="88"/>
      <c r="AZ35" s="88"/>
      <c r="BA35" s="88"/>
      <c r="BB35" s="88"/>
      <c r="BC35" s="88"/>
      <c r="BD35" s="88"/>
      <c r="BE35" s="38"/>
      <c r="BF35" s="39"/>
    </row>
    <row r="36" spans="1:58" s="2" customFormat="1" ht="18" customHeight="1" thickBot="1">
      <c r="A36" s="191"/>
      <c r="B36" s="250"/>
      <c r="C36" s="252"/>
      <c r="D36" s="58"/>
      <c r="E36" s="223"/>
      <c r="F36" s="224"/>
      <c r="G36" s="224"/>
      <c r="H36" s="224"/>
      <c r="I36" s="224"/>
      <c r="J36" s="224"/>
      <c r="K36" s="224"/>
      <c r="L36" s="224"/>
      <c r="M36" s="224"/>
      <c r="N36" s="224"/>
      <c r="O36" s="225"/>
      <c r="P36" s="223"/>
      <c r="Q36" s="224"/>
      <c r="R36" s="224"/>
      <c r="S36" s="224"/>
      <c r="T36" s="224"/>
      <c r="U36" s="276"/>
      <c r="V36" s="35"/>
      <c r="W36" s="35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272"/>
      <c r="AT36" s="113"/>
      <c r="AU36" s="113"/>
      <c r="AV36" s="113"/>
      <c r="AW36" s="116"/>
      <c r="AX36" s="116"/>
      <c r="AY36" s="88"/>
      <c r="AZ36" s="88"/>
      <c r="BA36" s="88"/>
      <c r="BB36" s="88"/>
      <c r="BC36" s="88"/>
      <c r="BD36" s="88"/>
      <c r="BE36" s="38"/>
      <c r="BF36" s="39"/>
    </row>
    <row r="37" spans="1:58" s="2" customFormat="1" ht="18" customHeight="1" thickBot="1">
      <c r="A37" s="191"/>
      <c r="B37" s="249" t="s">
        <v>129</v>
      </c>
      <c r="C37" s="251" t="s">
        <v>122</v>
      </c>
      <c r="D37" s="58"/>
      <c r="E37" s="220"/>
      <c r="F37" s="221"/>
      <c r="G37" s="221"/>
      <c r="H37" s="221"/>
      <c r="I37" s="221"/>
      <c r="J37" s="221"/>
      <c r="K37" s="221"/>
      <c r="L37" s="221"/>
      <c r="M37" s="221"/>
      <c r="N37" s="221"/>
      <c r="O37" s="222"/>
      <c r="P37" s="220"/>
      <c r="Q37" s="221"/>
      <c r="R37" s="221"/>
      <c r="S37" s="221"/>
      <c r="T37" s="221"/>
      <c r="U37" s="275"/>
      <c r="V37" s="35"/>
      <c r="W37" s="35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271" t="s">
        <v>87</v>
      </c>
      <c r="AT37" s="113"/>
      <c r="AU37" s="113"/>
      <c r="AV37" s="113"/>
      <c r="AW37" s="116"/>
      <c r="AX37" s="116"/>
      <c r="AY37" s="88"/>
      <c r="AZ37" s="88"/>
      <c r="BA37" s="88"/>
      <c r="BB37" s="88"/>
      <c r="BC37" s="88"/>
      <c r="BD37" s="88"/>
      <c r="BE37" s="38"/>
      <c r="BF37" s="39"/>
    </row>
    <row r="38" spans="1:58" s="2" customFormat="1" ht="18" customHeight="1" thickBot="1">
      <c r="A38" s="191"/>
      <c r="B38" s="250"/>
      <c r="C38" s="252"/>
      <c r="D38" s="58"/>
      <c r="E38" s="223"/>
      <c r="F38" s="224"/>
      <c r="G38" s="224"/>
      <c r="H38" s="224"/>
      <c r="I38" s="224"/>
      <c r="J38" s="224"/>
      <c r="K38" s="224"/>
      <c r="L38" s="224"/>
      <c r="M38" s="224"/>
      <c r="N38" s="224"/>
      <c r="O38" s="225"/>
      <c r="P38" s="223"/>
      <c r="Q38" s="224"/>
      <c r="R38" s="224"/>
      <c r="S38" s="224"/>
      <c r="T38" s="224"/>
      <c r="U38" s="276"/>
      <c r="V38" s="35"/>
      <c r="W38" s="35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272"/>
      <c r="AT38" s="113"/>
      <c r="AU38" s="113"/>
      <c r="AV38" s="113"/>
      <c r="AW38" s="116"/>
      <c r="AX38" s="116"/>
      <c r="AY38" s="88"/>
      <c r="AZ38" s="88"/>
      <c r="BA38" s="88"/>
      <c r="BB38" s="88"/>
      <c r="BC38" s="88"/>
      <c r="BD38" s="88"/>
      <c r="BE38" s="38"/>
      <c r="BF38" s="39"/>
    </row>
    <row r="39" spans="1:58" s="2" customFormat="1" ht="18" customHeight="1" thickBot="1">
      <c r="A39" s="191"/>
      <c r="B39" s="241" t="s">
        <v>130</v>
      </c>
      <c r="C39" s="247" t="s">
        <v>131</v>
      </c>
      <c r="D39" s="57" t="s">
        <v>40</v>
      </c>
      <c r="E39" s="210"/>
      <c r="F39" s="211"/>
      <c r="G39" s="211"/>
      <c r="H39" s="211"/>
      <c r="I39" s="211"/>
      <c r="J39" s="211"/>
      <c r="K39" s="211"/>
      <c r="L39" s="211"/>
      <c r="M39" s="211"/>
      <c r="N39" s="211"/>
      <c r="O39" s="212"/>
      <c r="P39" s="210"/>
      <c r="Q39" s="211"/>
      <c r="R39" s="211"/>
      <c r="S39" s="211"/>
      <c r="T39" s="211"/>
      <c r="U39" s="275" t="s">
        <v>106</v>
      </c>
      <c r="V39" s="35"/>
      <c r="W39" s="35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273" t="s">
        <v>146</v>
      </c>
      <c r="AT39" s="113"/>
      <c r="AU39" s="113"/>
      <c r="AV39" s="113"/>
      <c r="AW39" s="116"/>
      <c r="AX39" s="116"/>
      <c r="AY39" s="88"/>
      <c r="AZ39" s="88"/>
      <c r="BA39" s="88"/>
      <c r="BB39" s="88"/>
      <c r="BC39" s="88"/>
      <c r="BD39" s="88"/>
      <c r="BE39" s="38"/>
      <c r="BF39" s="39"/>
    </row>
    <row r="40" spans="1:58" s="2" customFormat="1" ht="18" customHeight="1" thickBot="1">
      <c r="A40" s="191"/>
      <c r="B40" s="197"/>
      <c r="C40" s="248"/>
      <c r="D40" s="57" t="s">
        <v>41</v>
      </c>
      <c r="E40" s="213"/>
      <c r="F40" s="214"/>
      <c r="G40" s="214"/>
      <c r="H40" s="214"/>
      <c r="I40" s="214"/>
      <c r="J40" s="214"/>
      <c r="K40" s="214"/>
      <c r="L40" s="214"/>
      <c r="M40" s="214"/>
      <c r="N40" s="214"/>
      <c r="O40" s="215"/>
      <c r="P40" s="213"/>
      <c r="Q40" s="214"/>
      <c r="R40" s="214"/>
      <c r="S40" s="214"/>
      <c r="T40" s="214"/>
      <c r="U40" s="276"/>
      <c r="V40" s="35"/>
      <c r="W40" s="35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274"/>
      <c r="AT40" s="113"/>
      <c r="AU40" s="113"/>
      <c r="AV40" s="113"/>
      <c r="AW40" s="116"/>
      <c r="AX40" s="116"/>
      <c r="AY40" s="88"/>
      <c r="AZ40" s="88"/>
      <c r="BA40" s="88"/>
      <c r="BB40" s="88"/>
      <c r="BC40" s="88"/>
      <c r="BD40" s="88"/>
      <c r="BE40" s="38"/>
      <c r="BF40" s="39"/>
    </row>
    <row r="41" spans="1:58" s="2" customFormat="1" ht="18" customHeight="1" thickBot="1">
      <c r="A41" s="191"/>
      <c r="B41" s="249" t="s">
        <v>132</v>
      </c>
      <c r="C41" s="253" t="s">
        <v>133</v>
      </c>
      <c r="D41" s="58" t="s">
        <v>40</v>
      </c>
      <c r="E41" s="220"/>
      <c r="F41" s="221"/>
      <c r="G41" s="221"/>
      <c r="H41" s="221"/>
      <c r="I41" s="221"/>
      <c r="J41" s="221"/>
      <c r="K41" s="221"/>
      <c r="L41" s="221"/>
      <c r="M41" s="221"/>
      <c r="N41" s="221"/>
      <c r="O41" s="222"/>
      <c r="P41" s="220"/>
      <c r="Q41" s="221"/>
      <c r="R41" s="221"/>
      <c r="S41" s="221"/>
      <c r="T41" s="221"/>
      <c r="U41" s="275" t="s">
        <v>86</v>
      </c>
      <c r="V41" s="35"/>
      <c r="W41" s="35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271"/>
      <c r="AT41" s="113"/>
      <c r="AU41" s="113"/>
      <c r="AV41" s="113"/>
      <c r="AW41" s="116"/>
      <c r="AX41" s="116"/>
      <c r="AY41" s="88"/>
      <c r="AZ41" s="88"/>
      <c r="BA41" s="88"/>
      <c r="BB41" s="88"/>
      <c r="BC41" s="88"/>
      <c r="BD41" s="88"/>
      <c r="BE41" s="38"/>
      <c r="BF41" s="39"/>
    </row>
    <row r="42" spans="1:58" s="2" customFormat="1" ht="18" customHeight="1" thickBot="1">
      <c r="A42" s="191"/>
      <c r="B42" s="250"/>
      <c r="C42" s="254"/>
      <c r="D42" s="58" t="s">
        <v>41</v>
      </c>
      <c r="E42" s="223"/>
      <c r="F42" s="224"/>
      <c r="G42" s="224"/>
      <c r="H42" s="224"/>
      <c r="I42" s="224"/>
      <c r="J42" s="224"/>
      <c r="K42" s="224"/>
      <c r="L42" s="224"/>
      <c r="M42" s="224"/>
      <c r="N42" s="224"/>
      <c r="O42" s="225"/>
      <c r="P42" s="223"/>
      <c r="Q42" s="224"/>
      <c r="R42" s="224"/>
      <c r="S42" s="224"/>
      <c r="T42" s="224"/>
      <c r="U42" s="276"/>
      <c r="V42" s="35"/>
      <c r="W42" s="35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272"/>
      <c r="AT42" s="113"/>
      <c r="AU42" s="113"/>
      <c r="AV42" s="113"/>
      <c r="AW42" s="116"/>
      <c r="AX42" s="116"/>
      <c r="AY42" s="88"/>
      <c r="AZ42" s="88"/>
      <c r="BA42" s="88"/>
      <c r="BB42" s="88"/>
      <c r="BC42" s="88"/>
      <c r="BD42" s="88"/>
      <c r="BE42" s="38"/>
      <c r="BF42" s="39"/>
    </row>
    <row r="43" spans="1:58" s="2" customFormat="1" ht="18" customHeight="1" thickBot="1">
      <c r="A43" s="191"/>
      <c r="B43" s="249" t="s">
        <v>117</v>
      </c>
      <c r="C43" s="251" t="s">
        <v>122</v>
      </c>
      <c r="D43" s="58"/>
      <c r="E43" s="220"/>
      <c r="F43" s="221"/>
      <c r="G43" s="221"/>
      <c r="H43" s="221"/>
      <c r="I43" s="221"/>
      <c r="J43" s="221"/>
      <c r="K43" s="221"/>
      <c r="L43" s="221"/>
      <c r="M43" s="221"/>
      <c r="N43" s="221"/>
      <c r="O43" s="222"/>
      <c r="P43" s="220"/>
      <c r="Q43" s="221"/>
      <c r="R43" s="221"/>
      <c r="S43" s="221"/>
      <c r="T43" s="221"/>
      <c r="U43" s="275"/>
      <c r="V43" s="35"/>
      <c r="W43" s="35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271" t="s">
        <v>87</v>
      </c>
      <c r="AT43" s="113"/>
      <c r="AU43" s="113"/>
      <c r="AV43" s="113"/>
      <c r="AW43" s="116"/>
      <c r="AX43" s="116"/>
      <c r="AY43" s="88"/>
      <c r="AZ43" s="88"/>
      <c r="BA43" s="88"/>
      <c r="BB43" s="88"/>
      <c r="BC43" s="88"/>
      <c r="BD43" s="88"/>
      <c r="BE43" s="38"/>
      <c r="BF43" s="39"/>
    </row>
    <row r="44" spans="1:58" s="2" customFormat="1" ht="18" customHeight="1" thickBot="1">
      <c r="A44" s="191"/>
      <c r="B44" s="250"/>
      <c r="C44" s="252"/>
      <c r="D44" s="58"/>
      <c r="E44" s="223"/>
      <c r="F44" s="224"/>
      <c r="G44" s="224"/>
      <c r="H44" s="224"/>
      <c r="I44" s="224"/>
      <c r="J44" s="224"/>
      <c r="K44" s="224"/>
      <c r="L44" s="224"/>
      <c r="M44" s="224"/>
      <c r="N44" s="224"/>
      <c r="O44" s="225"/>
      <c r="P44" s="223"/>
      <c r="Q44" s="224"/>
      <c r="R44" s="224"/>
      <c r="S44" s="224"/>
      <c r="T44" s="224"/>
      <c r="U44" s="276"/>
      <c r="V44" s="35"/>
      <c r="W44" s="35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272"/>
      <c r="AT44" s="113"/>
      <c r="AU44" s="113"/>
      <c r="AV44" s="113"/>
      <c r="AW44" s="116"/>
      <c r="AX44" s="116"/>
      <c r="AY44" s="88"/>
      <c r="AZ44" s="88"/>
      <c r="BA44" s="88"/>
      <c r="BB44" s="88"/>
      <c r="BC44" s="88"/>
      <c r="BD44" s="88"/>
      <c r="BE44" s="38"/>
      <c r="BF44" s="39"/>
    </row>
    <row r="45" spans="1:57" s="2" customFormat="1" ht="20.25" customHeight="1" thickBot="1">
      <c r="A45" s="191"/>
      <c r="B45" s="180" t="s">
        <v>134</v>
      </c>
      <c r="C45" s="181" t="s">
        <v>55</v>
      </c>
      <c r="D45" s="44" t="s">
        <v>40</v>
      </c>
      <c r="E45" s="220"/>
      <c r="F45" s="221"/>
      <c r="G45" s="221"/>
      <c r="H45" s="221"/>
      <c r="I45" s="221"/>
      <c r="J45" s="221"/>
      <c r="K45" s="221"/>
      <c r="L45" s="221"/>
      <c r="M45" s="221"/>
      <c r="N45" s="221"/>
      <c r="O45" s="222"/>
      <c r="P45" s="220"/>
      <c r="Q45" s="221"/>
      <c r="R45" s="221"/>
      <c r="S45" s="221"/>
      <c r="T45" s="221"/>
      <c r="U45" s="275" t="s">
        <v>89</v>
      </c>
      <c r="V45" s="35"/>
      <c r="W45" s="35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0"/>
      <c r="AS45" s="271"/>
      <c r="AT45" s="113"/>
      <c r="AU45" s="113"/>
      <c r="AV45" s="113"/>
      <c r="AW45" s="116"/>
      <c r="AX45" s="116"/>
      <c r="AY45" s="117"/>
      <c r="AZ45" s="117"/>
      <c r="BA45" s="117"/>
      <c r="BB45" s="117"/>
      <c r="BC45" s="117"/>
      <c r="BD45" s="38"/>
      <c r="BE45" s="39"/>
    </row>
    <row r="46" spans="1:57" s="2" customFormat="1" ht="20.25" customHeight="1" thickBot="1">
      <c r="A46" s="191"/>
      <c r="B46" s="180"/>
      <c r="C46" s="181"/>
      <c r="D46" s="44" t="s">
        <v>41</v>
      </c>
      <c r="E46" s="223"/>
      <c r="F46" s="224"/>
      <c r="G46" s="224"/>
      <c r="H46" s="224"/>
      <c r="I46" s="224"/>
      <c r="J46" s="224"/>
      <c r="K46" s="224"/>
      <c r="L46" s="224"/>
      <c r="M46" s="224"/>
      <c r="N46" s="224"/>
      <c r="O46" s="225"/>
      <c r="P46" s="223"/>
      <c r="Q46" s="224"/>
      <c r="R46" s="224"/>
      <c r="S46" s="224"/>
      <c r="T46" s="224"/>
      <c r="U46" s="276"/>
      <c r="V46" s="35"/>
      <c r="W46" s="35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0"/>
      <c r="AS46" s="272"/>
      <c r="AT46" s="113"/>
      <c r="AU46" s="113"/>
      <c r="AV46" s="113"/>
      <c r="AW46" s="116"/>
      <c r="AX46" s="116"/>
      <c r="AY46" s="117"/>
      <c r="AZ46" s="117"/>
      <c r="BA46" s="117"/>
      <c r="BB46" s="117"/>
      <c r="BC46" s="117"/>
      <c r="BD46" s="38"/>
      <c r="BE46" s="39"/>
    </row>
    <row r="47" spans="1:58" ht="25.5" customHeight="1" thickBot="1">
      <c r="A47" s="175"/>
      <c r="B47" s="193" t="s">
        <v>80</v>
      </c>
      <c r="C47" s="194"/>
      <c r="D47" s="195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275"/>
      <c r="V47" s="35"/>
      <c r="W47" s="35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36"/>
      <c r="AT47" s="113"/>
      <c r="AU47" s="113"/>
      <c r="AV47" s="113"/>
      <c r="AW47" s="118"/>
      <c r="AX47" s="118"/>
      <c r="AY47" s="60"/>
      <c r="AZ47" s="60"/>
      <c r="BA47" s="60"/>
      <c r="BB47" s="60"/>
      <c r="BC47" s="60"/>
      <c r="BD47" s="60"/>
      <c r="BE47" s="38"/>
      <c r="BF47" s="39"/>
    </row>
    <row r="48" spans="2:58" ht="25.5" customHeight="1" thickBot="1">
      <c r="B48" s="193" t="s">
        <v>81</v>
      </c>
      <c r="C48" s="194"/>
      <c r="D48" s="195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276"/>
      <c r="V48" s="35"/>
      <c r="W48" s="35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36"/>
      <c r="AT48" s="113"/>
      <c r="AU48" s="113"/>
      <c r="AV48" s="113"/>
      <c r="AW48" s="119"/>
      <c r="AX48" s="119"/>
      <c r="AY48" s="62"/>
      <c r="AZ48" s="62"/>
      <c r="BA48" s="62"/>
      <c r="BB48" s="62"/>
      <c r="BC48" s="62"/>
      <c r="BD48" s="62"/>
      <c r="BE48" s="38"/>
      <c r="BF48" s="39"/>
    </row>
    <row r="49" spans="2:58" ht="25.5" customHeight="1" thickBot="1">
      <c r="B49" s="193" t="s">
        <v>82</v>
      </c>
      <c r="C49" s="194"/>
      <c r="D49" s="195"/>
      <c r="E49" s="61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125"/>
      <c r="V49" s="35"/>
      <c r="W49" s="35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36"/>
      <c r="AT49" s="120"/>
      <c r="AU49" s="120"/>
      <c r="AV49" s="120"/>
      <c r="AW49" s="120"/>
      <c r="AX49" s="120"/>
      <c r="AY49" s="64"/>
      <c r="AZ49" s="64"/>
      <c r="BA49" s="64"/>
      <c r="BB49" s="64"/>
      <c r="BC49" s="64"/>
      <c r="BD49" s="64"/>
      <c r="BE49" s="38"/>
      <c r="BF49" s="39"/>
    </row>
    <row r="50" spans="1:58" ht="15">
      <c r="A50" s="65"/>
      <c r="BF50" s="66"/>
    </row>
    <row r="51" spans="1:58" ht="15">
      <c r="A51" s="65"/>
      <c r="B51" s="65"/>
      <c r="C51" s="65"/>
      <c r="D51" s="65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7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8"/>
      <c r="AW51" s="66"/>
      <c r="AX51" s="66"/>
      <c r="AY51" s="66"/>
      <c r="AZ51" s="66"/>
      <c r="BA51" s="66"/>
      <c r="BB51" s="66"/>
      <c r="BC51" s="66"/>
      <c r="BD51" s="66"/>
      <c r="BE51" s="66"/>
      <c r="BF51" s="66"/>
    </row>
    <row r="52" spans="1:58" ht="15">
      <c r="A52" s="65"/>
      <c r="B52" s="65"/>
      <c r="C52" s="65"/>
      <c r="D52" s="65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7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</row>
    <row r="53" spans="1:58" ht="15">
      <c r="A53" s="65"/>
      <c r="B53" s="65"/>
      <c r="C53" s="65"/>
      <c r="D53" s="65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9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70"/>
      <c r="AW53" s="66"/>
      <c r="AX53" s="66"/>
      <c r="AY53" s="66"/>
      <c r="AZ53" s="66"/>
      <c r="BA53" s="66"/>
      <c r="BB53" s="66"/>
      <c r="BC53" s="66"/>
      <c r="BD53" s="66"/>
      <c r="BE53" s="66"/>
      <c r="BF53" s="66"/>
    </row>
    <row r="54" spans="1:58" ht="15">
      <c r="A54" s="65"/>
      <c r="B54" s="65"/>
      <c r="C54" s="65"/>
      <c r="D54" s="65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7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</row>
    <row r="55" spans="1:58" ht="15">
      <c r="A55" s="65"/>
      <c r="B55" s="65"/>
      <c r="C55" s="65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7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</row>
    <row r="56" spans="1:58" ht="15">
      <c r="A56" s="65"/>
      <c r="B56" s="65"/>
      <c r="C56" s="65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7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</row>
    <row r="57" spans="1:58" ht="15">
      <c r="A57" s="65"/>
      <c r="B57" s="65"/>
      <c r="C57" s="65"/>
      <c r="D57" s="65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7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</row>
    <row r="58" spans="1:58" ht="15">
      <c r="A58" s="65"/>
      <c r="B58" s="65"/>
      <c r="C58" s="65"/>
      <c r="D58" s="65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7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</row>
    <row r="59" spans="1:58" ht="15">
      <c r="A59" s="65"/>
      <c r="B59" s="65"/>
      <c r="C59" s="65"/>
      <c r="D59" s="65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7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</row>
    <row r="60" spans="1:58" ht="15">
      <c r="A60" s="65"/>
      <c r="B60" s="65"/>
      <c r="C60" s="65"/>
      <c r="D60" s="65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7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</row>
    <row r="61" spans="1:58" ht="15">
      <c r="A61" s="65"/>
      <c r="B61" s="65"/>
      <c r="C61" s="65"/>
      <c r="D61" s="65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7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</row>
    <row r="62" spans="1:58" ht="15">
      <c r="A62" s="65"/>
      <c r="B62" s="65"/>
      <c r="C62" s="65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7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</row>
    <row r="63" spans="1:58" ht="15">
      <c r="A63" s="65"/>
      <c r="B63" s="65"/>
      <c r="C63" s="65"/>
      <c r="D63" s="65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7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</row>
    <row r="64" spans="1:58" ht="15">
      <c r="A64" s="65"/>
      <c r="B64" s="65"/>
      <c r="C64" s="65"/>
      <c r="D64" s="65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7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</row>
    <row r="65" spans="1:58" ht="15">
      <c r="A65" s="65"/>
      <c r="B65" s="65"/>
      <c r="C65" s="65"/>
      <c r="D65" s="65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7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</row>
    <row r="66" spans="1:58" ht="15">
      <c r="A66" s="65"/>
      <c r="B66" s="65"/>
      <c r="C66" s="65"/>
      <c r="D66" s="65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7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</row>
    <row r="67" spans="1:58" ht="15">
      <c r="A67" s="65"/>
      <c r="B67" s="65"/>
      <c r="C67" s="65"/>
      <c r="D67" s="65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7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</row>
    <row r="68" spans="1:58" ht="15">
      <c r="A68" s="65"/>
      <c r="B68" s="65"/>
      <c r="C68" s="65"/>
      <c r="D68" s="65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7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</row>
    <row r="69" spans="1:58" ht="15">
      <c r="A69" s="65"/>
      <c r="B69" s="65"/>
      <c r="C69" s="65"/>
      <c r="D69" s="65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7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</row>
    <row r="70" spans="1:58" ht="15">
      <c r="A70" s="65"/>
      <c r="B70" s="65"/>
      <c r="C70" s="65"/>
      <c r="D70" s="65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7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</row>
    <row r="71" spans="1:58" ht="15">
      <c r="A71" s="65"/>
      <c r="B71" s="65"/>
      <c r="C71" s="65"/>
      <c r="D71" s="65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7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</row>
    <row r="72" spans="1:58" ht="15">
      <c r="A72" s="65"/>
      <c r="B72" s="65"/>
      <c r="C72" s="65"/>
      <c r="D72" s="65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7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</row>
    <row r="73" spans="1:58" ht="15">
      <c r="A73" s="65"/>
      <c r="B73" s="65"/>
      <c r="C73" s="65"/>
      <c r="D73" s="65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7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</row>
    <row r="74" spans="1:58" ht="15">
      <c r="A74" s="65"/>
      <c r="B74" s="65"/>
      <c r="C74" s="65"/>
      <c r="D74" s="65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7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</row>
    <row r="75" spans="1:58" ht="15">
      <c r="A75" s="65"/>
      <c r="B75" s="65"/>
      <c r="C75" s="65"/>
      <c r="D75" s="65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7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</row>
    <row r="76" spans="1:58" ht="15">
      <c r="A76" s="65"/>
      <c r="B76" s="65"/>
      <c r="C76" s="65"/>
      <c r="D76" s="65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</row>
    <row r="77" spans="1:58" ht="15">
      <c r="A77" s="65"/>
      <c r="B77" s="65"/>
      <c r="C77" s="65"/>
      <c r="D77" s="65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7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</row>
    <row r="78" spans="1:58" ht="15">
      <c r="A78" s="65"/>
      <c r="B78" s="65"/>
      <c r="C78" s="65"/>
      <c r="D78" s="65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7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</row>
    <row r="79" spans="1:58" ht="15">
      <c r="A79" s="65"/>
      <c r="B79" s="65"/>
      <c r="C79" s="65"/>
      <c r="D79" s="65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7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</row>
    <row r="80" spans="1:58" ht="15">
      <c r="A80" s="65"/>
      <c r="B80" s="65"/>
      <c r="C80" s="65"/>
      <c r="D80" s="65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7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</row>
    <row r="81" spans="1:58" ht="15">
      <c r="A81" s="65"/>
      <c r="B81" s="65"/>
      <c r="C81" s="65"/>
      <c r="D81" s="65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</row>
    <row r="82" spans="1:58" ht="15">
      <c r="A82" s="65"/>
      <c r="B82" s="65"/>
      <c r="C82" s="65"/>
      <c r="D82" s="65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7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</row>
    <row r="83" spans="1:58" ht="15">
      <c r="A83" s="65"/>
      <c r="B83" s="65"/>
      <c r="C83" s="65"/>
      <c r="D83" s="65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7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</row>
    <row r="84" spans="1:58" ht="15">
      <c r="A84" s="65"/>
      <c r="B84" s="65"/>
      <c r="C84" s="65"/>
      <c r="D84" s="65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7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</row>
    <row r="85" spans="1:58" ht="15">
      <c r="A85" s="65"/>
      <c r="B85" s="65"/>
      <c r="C85" s="65"/>
      <c r="D85" s="65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7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</row>
    <row r="86" spans="1:58" ht="15">
      <c r="A86" s="65"/>
      <c r="B86" s="65"/>
      <c r="C86" s="65"/>
      <c r="D86" s="65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7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</row>
    <row r="87" spans="1:58" ht="15">
      <c r="A87" s="65"/>
      <c r="B87" s="65"/>
      <c r="C87" s="65"/>
      <c r="D87" s="65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</row>
    <row r="88" spans="1:58" ht="15">
      <c r="A88" s="65"/>
      <c r="B88" s="65"/>
      <c r="C88" s="65"/>
      <c r="D88" s="65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7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</row>
    <row r="89" spans="1:58" ht="15">
      <c r="A89" s="65"/>
      <c r="B89" s="65"/>
      <c r="C89" s="65"/>
      <c r="D89" s="65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7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</row>
    <row r="90" spans="1:58" ht="15">
      <c r="A90" s="65"/>
      <c r="B90" s="65"/>
      <c r="C90" s="65"/>
      <c r="D90" s="65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</row>
    <row r="91" spans="1:58" ht="15">
      <c r="A91" s="65"/>
      <c r="B91" s="65"/>
      <c r="C91" s="65"/>
      <c r="D91" s="65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7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</row>
    <row r="92" spans="1:58" ht="15">
      <c r="A92" s="65"/>
      <c r="B92" s="65"/>
      <c r="C92" s="65"/>
      <c r="D92" s="65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7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</row>
    <row r="93" spans="1:58" ht="15">
      <c r="A93" s="65"/>
      <c r="B93" s="65"/>
      <c r="C93" s="65"/>
      <c r="D93" s="65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7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</row>
    <row r="94" spans="1:58" ht="15">
      <c r="A94" s="65"/>
      <c r="B94" s="65"/>
      <c r="C94" s="65"/>
      <c r="D94" s="65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7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</row>
    <row r="95" spans="1:58" ht="15">
      <c r="A95" s="65"/>
      <c r="B95" s="65"/>
      <c r="C95" s="65"/>
      <c r="D95" s="65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7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</row>
    <row r="96" spans="1:58" ht="15">
      <c r="A96" s="65"/>
      <c r="B96" s="65"/>
      <c r="C96" s="65"/>
      <c r="D96" s="65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7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</row>
    <row r="97" spans="1:58" ht="15">
      <c r="A97" s="65"/>
      <c r="B97" s="65"/>
      <c r="C97" s="65"/>
      <c r="D97" s="65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7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</row>
    <row r="98" spans="1:58" ht="15">
      <c r="A98" s="65"/>
      <c r="B98" s="65"/>
      <c r="C98" s="65"/>
      <c r="D98" s="65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7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</row>
    <row r="99" spans="1:58" ht="15">
      <c r="A99" s="65"/>
      <c r="B99" s="65"/>
      <c r="C99" s="65"/>
      <c r="D99" s="65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7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</row>
    <row r="100" spans="1:58" ht="15">
      <c r="A100" s="65"/>
      <c r="B100" s="65"/>
      <c r="C100" s="65"/>
      <c r="D100" s="65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7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</row>
    <row r="101" spans="1:58" ht="15">
      <c r="A101" s="65"/>
      <c r="B101" s="65"/>
      <c r="C101" s="65"/>
      <c r="D101" s="65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7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</row>
    <row r="102" spans="1:58" ht="15">
      <c r="A102" s="65"/>
      <c r="B102" s="65"/>
      <c r="C102" s="65"/>
      <c r="D102" s="65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7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</row>
    <row r="103" spans="1:58" ht="15">
      <c r="A103" s="65"/>
      <c r="B103" s="65"/>
      <c r="C103" s="65"/>
      <c r="D103" s="65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7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</row>
    <row r="104" spans="1:58" ht="15">
      <c r="A104" s="65"/>
      <c r="B104" s="65"/>
      <c r="C104" s="65"/>
      <c r="D104" s="65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7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</row>
    <row r="105" spans="1:58" ht="15">
      <c r="A105" s="65"/>
      <c r="B105" s="65"/>
      <c r="C105" s="65"/>
      <c r="D105" s="65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7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</row>
    <row r="106" spans="1:58" ht="15">
      <c r="A106" s="65"/>
      <c r="B106" s="65"/>
      <c r="C106" s="65"/>
      <c r="D106" s="65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7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</row>
    <row r="107" spans="1:58" ht="15">
      <c r="A107" s="65"/>
      <c r="B107" s="65"/>
      <c r="C107" s="65"/>
      <c r="D107" s="65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7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</row>
    <row r="108" spans="1:58" ht="15">
      <c r="A108" s="65"/>
      <c r="B108" s="65"/>
      <c r="C108" s="65"/>
      <c r="D108" s="65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7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</row>
    <row r="109" spans="1:58" ht="15">
      <c r="A109" s="65"/>
      <c r="B109" s="65"/>
      <c r="C109" s="65"/>
      <c r="D109" s="65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7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</row>
    <row r="110" spans="1:58" ht="15">
      <c r="A110" s="65"/>
      <c r="B110" s="65"/>
      <c r="C110" s="65"/>
      <c r="D110" s="65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7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</row>
    <row r="111" spans="1:58" ht="15">
      <c r="A111" s="65"/>
      <c r="B111" s="65"/>
      <c r="C111" s="65"/>
      <c r="D111" s="65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7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</row>
    <row r="112" spans="1:58" ht="15">
      <c r="A112" s="65"/>
      <c r="B112" s="65"/>
      <c r="C112" s="65"/>
      <c r="D112" s="65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7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</row>
    <row r="113" spans="1:58" ht="15">
      <c r="A113" s="65"/>
      <c r="B113" s="65"/>
      <c r="C113" s="65"/>
      <c r="D113" s="65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7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</row>
    <row r="114" spans="1:58" ht="15">
      <c r="A114" s="65"/>
      <c r="B114" s="65"/>
      <c r="C114" s="65"/>
      <c r="D114" s="65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7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</row>
    <row r="115" spans="1:58" ht="15">
      <c r="A115" s="65"/>
      <c r="B115" s="65"/>
      <c r="C115" s="65"/>
      <c r="D115" s="65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7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</row>
    <row r="116" spans="1:58" ht="15">
      <c r="A116" s="65"/>
      <c r="B116" s="65"/>
      <c r="C116" s="65"/>
      <c r="D116" s="65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7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</row>
    <row r="117" spans="1:58" ht="15">
      <c r="A117" s="65"/>
      <c r="B117" s="65"/>
      <c r="C117" s="65"/>
      <c r="D117" s="65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7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</row>
    <row r="118" spans="1:58" ht="15">
      <c r="A118" s="65"/>
      <c r="B118" s="65"/>
      <c r="C118" s="65"/>
      <c r="D118" s="65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7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</row>
    <row r="119" spans="1:58" ht="15">
      <c r="A119" s="65"/>
      <c r="B119" s="65"/>
      <c r="C119" s="65"/>
      <c r="D119" s="65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7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</row>
    <row r="120" spans="1:58" ht="15">
      <c r="A120" s="65"/>
      <c r="B120" s="65"/>
      <c r="C120" s="65"/>
      <c r="D120" s="65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7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</row>
    <row r="121" spans="1:58" ht="15">
      <c r="A121" s="65"/>
      <c r="B121" s="65"/>
      <c r="C121" s="65"/>
      <c r="D121" s="65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7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</row>
    <row r="122" spans="1:58" ht="15">
      <c r="A122" s="65"/>
      <c r="B122" s="65"/>
      <c r="C122" s="65"/>
      <c r="D122" s="65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7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</row>
    <row r="123" spans="1:58" ht="15">
      <c r="A123" s="65"/>
      <c r="B123" s="65"/>
      <c r="C123" s="65"/>
      <c r="D123" s="65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7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</row>
    <row r="124" spans="1:58" ht="15">
      <c r="A124" s="65"/>
      <c r="B124" s="65"/>
      <c r="C124" s="65"/>
      <c r="D124" s="65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7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</row>
    <row r="125" spans="1:58" ht="15">
      <c r="A125" s="65"/>
      <c r="B125" s="65"/>
      <c r="C125" s="65"/>
      <c r="D125" s="65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7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</row>
    <row r="126" spans="1:58" ht="15">
      <c r="A126" s="65"/>
      <c r="B126" s="65"/>
      <c r="C126" s="65"/>
      <c r="D126" s="65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7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</row>
    <row r="127" spans="1:58" ht="15">
      <c r="A127" s="65"/>
      <c r="B127" s="65"/>
      <c r="C127" s="65"/>
      <c r="D127" s="65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7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</row>
    <row r="128" spans="1:58" ht="15">
      <c r="A128" s="65"/>
      <c r="B128" s="65"/>
      <c r="C128" s="65"/>
      <c r="D128" s="65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7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</row>
    <row r="129" spans="1:58" ht="15">
      <c r="A129" s="65"/>
      <c r="B129" s="65"/>
      <c r="C129" s="65"/>
      <c r="D129" s="65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7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</row>
    <row r="130" spans="1:58" ht="15">
      <c r="A130" s="65"/>
      <c r="B130" s="65"/>
      <c r="C130" s="65"/>
      <c r="D130" s="65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7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</row>
    <row r="131" spans="1:58" ht="15">
      <c r="A131" s="65"/>
      <c r="B131" s="65"/>
      <c r="C131" s="65"/>
      <c r="D131" s="65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7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</row>
    <row r="132" spans="1:58" ht="15">
      <c r="A132" s="65"/>
      <c r="B132" s="65"/>
      <c r="C132" s="65"/>
      <c r="D132" s="65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7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</row>
    <row r="133" spans="1:58" ht="15">
      <c r="A133" s="65"/>
      <c r="B133" s="65"/>
      <c r="C133" s="65"/>
      <c r="D133" s="65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7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</row>
    <row r="134" spans="1:58" ht="15">
      <c r="A134" s="65"/>
      <c r="B134" s="65"/>
      <c r="C134" s="65"/>
      <c r="D134" s="65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7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</row>
    <row r="135" spans="1:58" ht="15">
      <c r="A135" s="65"/>
      <c r="B135" s="65"/>
      <c r="C135" s="65"/>
      <c r="D135" s="65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7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</row>
    <row r="136" spans="1:58" ht="15">
      <c r="A136" s="65"/>
      <c r="B136" s="65"/>
      <c r="C136" s="65"/>
      <c r="D136" s="65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7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</row>
    <row r="137" spans="1:58" ht="15">
      <c r="A137" s="65"/>
      <c r="B137" s="65"/>
      <c r="C137" s="65"/>
      <c r="D137" s="65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7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</row>
    <row r="138" spans="1:58" ht="15">
      <c r="A138" s="65"/>
      <c r="B138" s="65"/>
      <c r="C138" s="65"/>
      <c r="D138" s="65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7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</row>
    <row r="139" spans="1:58" ht="15">
      <c r="A139" s="65"/>
      <c r="B139" s="65"/>
      <c r="C139" s="65"/>
      <c r="D139" s="65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7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</row>
    <row r="140" spans="1:58" ht="15">
      <c r="A140" s="65"/>
      <c r="B140" s="65"/>
      <c r="C140" s="65"/>
      <c r="D140" s="65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7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</row>
    <row r="141" spans="1:58" ht="15">
      <c r="A141" s="65"/>
      <c r="B141" s="65"/>
      <c r="C141" s="65"/>
      <c r="D141" s="65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7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</row>
    <row r="142" spans="1:58" ht="15">
      <c r="A142" s="65"/>
      <c r="B142" s="65"/>
      <c r="C142" s="65"/>
      <c r="D142" s="65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7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</row>
    <row r="143" spans="1:58" ht="15">
      <c r="A143" s="65"/>
      <c r="B143" s="65"/>
      <c r="C143" s="65"/>
      <c r="D143" s="65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7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</row>
    <row r="144" spans="1:58" ht="15">
      <c r="A144" s="65"/>
      <c r="B144" s="65"/>
      <c r="C144" s="65"/>
      <c r="D144" s="65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7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</row>
    <row r="145" spans="1:58" ht="15">
      <c r="A145" s="65"/>
      <c r="B145" s="65"/>
      <c r="C145" s="65"/>
      <c r="D145" s="65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7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</row>
  </sheetData>
  <sheetProtection/>
  <mergeCells count="129">
    <mergeCell ref="P19:T20"/>
    <mergeCell ref="P21:T22"/>
    <mergeCell ref="P45:T46"/>
    <mergeCell ref="P31:T32"/>
    <mergeCell ref="P33:T34"/>
    <mergeCell ref="P35:T36"/>
    <mergeCell ref="P37:T38"/>
    <mergeCell ref="P25:T26"/>
    <mergeCell ref="P27:T28"/>
    <mergeCell ref="U47:U48"/>
    <mergeCell ref="P15:T16"/>
    <mergeCell ref="P17:T18"/>
    <mergeCell ref="P23:T24"/>
    <mergeCell ref="P29:T30"/>
    <mergeCell ref="P39:T40"/>
    <mergeCell ref="P41:T42"/>
    <mergeCell ref="P43:T44"/>
    <mergeCell ref="U29:U30"/>
    <mergeCell ref="U31:U32"/>
    <mergeCell ref="AQ1:AZ1"/>
    <mergeCell ref="AQ2:AX2"/>
    <mergeCell ref="AQ4:BE4"/>
    <mergeCell ref="J5:AK5"/>
    <mergeCell ref="A6:BE6"/>
    <mergeCell ref="B7:BD7"/>
    <mergeCell ref="AP8:BA8"/>
    <mergeCell ref="V9:AA9"/>
    <mergeCell ref="A10:A14"/>
    <mergeCell ref="B10:B14"/>
    <mergeCell ref="C10:C14"/>
    <mergeCell ref="D10:D14"/>
    <mergeCell ref="F10:H10"/>
    <mergeCell ref="AT10:AV10"/>
    <mergeCell ref="J10:L10"/>
    <mergeCell ref="N10:Q10"/>
    <mergeCell ref="AX10:AZ10"/>
    <mergeCell ref="BB10:BE10"/>
    <mergeCell ref="E11:BF11"/>
    <mergeCell ref="AG12:AH12"/>
    <mergeCell ref="W10:Y10"/>
    <mergeCell ref="AA10:AC10"/>
    <mergeCell ref="AK10:AM10"/>
    <mergeCell ref="AO10:AR10"/>
    <mergeCell ref="S10:U10"/>
    <mergeCell ref="AE10:AI10"/>
    <mergeCell ref="E13:BF13"/>
    <mergeCell ref="AG14:AH14"/>
    <mergeCell ref="A15:A47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D47"/>
    <mergeCell ref="B48:D48"/>
    <mergeCell ref="B49:D49"/>
    <mergeCell ref="E15:O16"/>
    <mergeCell ref="E17:O18"/>
    <mergeCell ref="E23:O24"/>
    <mergeCell ref="E29:O30"/>
    <mergeCell ref="E39:O40"/>
    <mergeCell ref="E21:O22"/>
    <mergeCell ref="E19:O20"/>
    <mergeCell ref="E25:O26"/>
    <mergeCell ref="E27:O28"/>
    <mergeCell ref="E31:O32"/>
    <mergeCell ref="E33:O34"/>
    <mergeCell ref="E35:O36"/>
    <mergeCell ref="E37:O38"/>
    <mergeCell ref="E41:O42"/>
    <mergeCell ref="E43:O44"/>
    <mergeCell ref="E45:O46"/>
    <mergeCell ref="U15:U16"/>
    <mergeCell ref="U17:U18"/>
    <mergeCell ref="U19:U20"/>
    <mergeCell ref="U23:U24"/>
    <mergeCell ref="U21:U22"/>
    <mergeCell ref="U25:U26"/>
    <mergeCell ref="U27:U28"/>
    <mergeCell ref="U33:U34"/>
    <mergeCell ref="U35:U36"/>
    <mergeCell ref="U37:U38"/>
    <mergeCell ref="U39:U40"/>
    <mergeCell ref="U41:U42"/>
    <mergeCell ref="U43:U44"/>
    <mergeCell ref="U45:U46"/>
    <mergeCell ref="AS15:AS16"/>
    <mergeCell ref="AS17:AS18"/>
    <mergeCell ref="AS19:AS20"/>
    <mergeCell ref="AS21:AS22"/>
    <mergeCell ref="AS23:AS24"/>
    <mergeCell ref="AS25:AS26"/>
    <mergeCell ref="AS27:AS28"/>
    <mergeCell ref="AS29:AS30"/>
    <mergeCell ref="AS31:AS32"/>
    <mergeCell ref="AS45:AS46"/>
    <mergeCell ref="AS33:AS34"/>
    <mergeCell ref="AS35:AS36"/>
    <mergeCell ref="AS37:AS38"/>
    <mergeCell ref="AS39:AS40"/>
    <mergeCell ref="AS41:AS42"/>
    <mergeCell ref="AS43:AS44"/>
  </mergeCells>
  <hyperlinks>
    <hyperlink ref="BF10" location="_ftn1" display="_ftn1"/>
  </hyperlinks>
  <printOptions/>
  <pageMargins left="0.7086614173228346" right="0.7086614173228346" top="0.3543307086614173" bottom="0.3543307086614173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2019-10-27T08:43:08Z</cp:lastPrinted>
  <dcterms:created xsi:type="dcterms:W3CDTF">2019-07-26T06:10:35Z</dcterms:created>
  <dcterms:modified xsi:type="dcterms:W3CDTF">2019-10-27T08:44:08Z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